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30" windowWidth="24255" windowHeight="11700"/>
  </bookViews>
  <sheets>
    <sheet name="Blad1" sheetId="1" r:id="rId1"/>
    <sheet name="Blad2" sheetId="2" r:id="rId2"/>
    <sheet name="Blad3" sheetId="3" r:id="rId3"/>
  </sheets>
  <calcPr calcId="125725"/>
</workbook>
</file>

<file path=xl/calcChain.xml><?xml version="1.0" encoding="utf-8"?>
<calcChain xmlns="http://schemas.openxmlformats.org/spreadsheetml/2006/main">
  <c r="R7" i="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1"/>
  <c r="Y8"/>
  <c r="Y9"/>
  <c r="Y10"/>
  <c r="Y7"/>
  <c r="Y6"/>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
  <c r="X13"/>
  <c r="X8"/>
  <c r="X9"/>
  <c r="X10"/>
  <c r="X11"/>
  <c r="X7"/>
  <c r="X6"/>
  <c r="V12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8"/>
  <c r="R9"/>
  <c r="R10"/>
  <c r="R11"/>
  <c r="R6"/>
  <c r="N121"/>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7"/>
  <c r="M6"/>
  <c r="M121" s="1"/>
  <c r="Q121"/>
  <c r="P121"/>
  <c r="O121"/>
  <c r="R122" s="1"/>
  <c r="L121"/>
  <c r="K121"/>
  <c r="J121"/>
  <c r="M122" s="1"/>
  <c r="G121"/>
  <c r="F121"/>
  <c r="E121"/>
  <c r="H122" s="1"/>
  <c r="H121"/>
  <c r="H6"/>
  <c r="H9"/>
  <c r="H22"/>
  <c r="H36"/>
  <c r="H106"/>
  <c r="H115"/>
  <c r="H7"/>
  <c r="H79"/>
  <c r="H112"/>
  <c r="H14"/>
  <c r="H33"/>
  <c r="H103"/>
  <c r="H13"/>
  <c r="H20"/>
  <c r="H62"/>
  <c r="H68"/>
  <c r="H80"/>
  <c r="H87"/>
  <c r="H109"/>
  <c r="H16"/>
  <c r="H25"/>
  <c r="H30"/>
  <c r="H46"/>
  <c r="H113"/>
  <c r="H31"/>
  <c r="H40"/>
  <c r="H44"/>
  <c r="H67"/>
  <c r="H70"/>
  <c r="H105"/>
  <c r="H23"/>
  <c r="H24"/>
  <c r="H57"/>
  <c r="H96"/>
  <c r="H108"/>
  <c r="H19"/>
  <c r="H28"/>
  <c r="H38"/>
  <c r="H97"/>
  <c r="H98"/>
  <c r="H12"/>
  <c r="H27"/>
  <c r="H49"/>
  <c r="H52"/>
  <c r="H85"/>
  <c r="H59"/>
  <c r="H83"/>
  <c r="H95"/>
  <c r="H26"/>
  <c r="H37"/>
  <c r="H48"/>
  <c r="H71"/>
  <c r="H75"/>
  <c r="H93"/>
  <c r="H102"/>
  <c r="H111"/>
  <c r="H41"/>
  <c r="H120"/>
  <c r="H89"/>
  <c r="H104"/>
  <c r="H119"/>
  <c r="H17"/>
  <c r="H64"/>
  <c r="H65"/>
  <c r="H39"/>
  <c r="H76"/>
  <c r="H72"/>
  <c r="H94"/>
  <c r="H11"/>
  <c r="H118"/>
  <c r="H56"/>
  <c r="H53"/>
  <c r="H60"/>
  <c r="H110"/>
  <c r="H86"/>
  <c r="H84"/>
  <c r="H10"/>
  <c r="H21"/>
  <c r="H69"/>
  <c r="H18"/>
  <c r="H88"/>
  <c r="H77"/>
  <c r="H47"/>
  <c r="H45"/>
  <c r="H78"/>
  <c r="H116"/>
  <c r="H99"/>
  <c r="H63"/>
  <c r="H15"/>
  <c r="H61"/>
  <c r="H114"/>
  <c r="H8"/>
  <c r="H73"/>
  <c r="H29"/>
  <c r="H50"/>
  <c r="H107"/>
  <c r="H34"/>
  <c r="H51"/>
  <c r="H55"/>
  <c r="H74"/>
  <c r="H32"/>
  <c r="H35"/>
  <c r="H42"/>
  <c r="H43"/>
  <c r="H54"/>
  <c r="H58"/>
  <c r="H66"/>
  <c r="H81"/>
  <c r="H82"/>
  <c r="H90"/>
  <c r="H91"/>
  <c r="H92"/>
  <c r="H100"/>
  <c r="H101"/>
  <c r="H117"/>
  <c r="R121" l="1"/>
  <c r="U121"/>
</calcChain>
</file>

<file path=xl/sharedStrings.xml><?xml version="1.0" encoding="utf-8"?>
<sst xmlns="http://schemas.openxmlformats.org/spreadsheetml/2006/main" count="299" uniqueCount="271">
  <si>
    <t>project name</t>
  </si>
  <si>
    <t>description</t>
  </si>
  <si>
    <t>date registered</t>
  </si>
  <si>
    <t>developer count</t>
  </si>
  <si>
    <t>Audacity</t>
  </si>
  <si>
    <t>A fast multi-track audio editor and recorder for Linux, BSD, Mac OS, and Windows. Supports WAV, AIFF, Ogg, and MP3 formats. Features include envelope editing, mixing, built-in effects and plug-ins, all with unlimited undo.</t>
  </si>
  <si>
    <t>Crystal Space 3d SDK</t>
  </si>
  <si>
    <t>Crystal Space is an Open Source 3D SDK for Unix, Windows, MacOS/X. It renders with OpenGL or software and features curved surfaces, volumetric fog, dynamic colored lighting, terrain engine, LOD, procedural textures, portals, etc.</t>
  </si>
  <si>
    <t>Gutenprint</t>
  </si>
  <si>
    <t>A very high quality package of printer drivers for Ghostscript and CUPS on Linux, Macintosh OS X, and other POSIX-compliant operating systems. This project also maintains an enhanced Print plug-in for GIMP 2.x from the same code base.</t>
  </si>
  <si>
    <t>phpMyAdmin</t>
  </si>
  <si>
    <t>phpMyAdmin is a tool written in PHP intended to handle the administration of MySQL over the Web. Currently it can create and drop databases, create/drop/alter tables, delete/edit/add fields, execute any SQL statement, manage keys on fields.</t>
  </si>
  <si>
    <t>Pidgin</t>
  </si>
  <si>
    <t>Pidgin is a GTK+ instant messaging application for Windows and Unix. It supports AIM, ICQ, Jabber/XMPP, MSN, Yahoo!, Bonjour, Gadu-Gadu, IRC, QQ, SILC, SIMPLE and more. See http://pidgin.im/about for more information.</t>
  </si>
  <si>
    <t>SquirrelMail</t>
  </si>
  <si>
    <t>SquirrelMail is a PHP-based Web email client. It includes built-in pure PHP support for IMAP and SMTP, and renders all pages in pure HTML 4.0 for maximum compatibility across browsers. It has strong MIME support and a flexible plugin system.</t>
  </si>
  <si>
    <t>jEdit is a programmer's text editor written in Java. It uses the Swing toolkit for the GUI and can be configured as a rather powerful IDE through the use of its plugin architecture.</t>
  </si>
  <si>
    <t>Licq</t>
  </si>
  <si>
    <t>Licq is an ICQ/AIM clone written fully in C++. It uses an extensive plugin system to manage many different functions including the MSN protocol. The main GUI is written using the Qt widget set.</t>
  </si>
  <si>
    <t>Ghostscript</t>
  </si>
  <si>
    <t>Ghostscript is a package of software that provides: An interpreter for the PostScript (TM) language, with the ability to convert PostScript language files to many raster formats, view them on displays, and print them on printers that don't have PostScript language capability built in.</t>
  </si>
  <si>
    <t>Webcalendar</t>
  </si>
  <si>
    <t>WebCalendar is a PHP application used to maintain a calendar for a single user or an intranet group of users. It can also be configured as an event calendar.</t>
  </si>
  <si>
    <t>Numerical Python</t>
  </si>
  <si>
    <t>Numerical Python adds a fast and sophisticated array facility to the Python language. NumPy is the most recent and most actively supported package. Numarray is supported by STSCI for a time. Numeric is not supported.</t>
  </si>
  <si>
    <t>Freemind</t>
  </si>
  <si>
    <t>A mind mapper, and at the same time an easy-to-operate hierarchical editor with strong emphasis on folding. These two are not really two different things, just two different descriptions of a single application. Often used for knowledge and content mgmt.</t>
  </si>
  <si>
    <t>Notepad++</t>
  </si>
  <si>
    <t>Notepad++ is a generic source code editor (it tries to be anyway) and Notepad replacement written in c++ with win32 API. The aim of Notepad++ is to offer a slim and efficient binary with a totally customizable GUI.</t>
  </si>
  <si>
    <t>PhpGedView</t>
  </si>
  <si>
    <t>PhpGedView is a revolutionary genealogy program which allows you to view and edit your genealogy on your website. It has full privacy functions, can import from GEDCOM files, and supports multimedia. It also simplifies family collaboration.</t>
  </si>
  <si>
    <t>OpenBravo</t>
  </si>
  <si>
    <t>Openbravo ERP is a Web based ERP for SME, built on proven MVC &amp; MDD framework that facilitate its customization. Already in production, Openbravo ERP encompasses a broad range of functionalities such as finance, supply chain, manufacturing &amp; much more</t>
  </si>
  <si>
    <t>Adempiere ERP Business suite</t>
  </si>
  <si>
    <t>ADempiere Business Suite ERP/CRM/MFG/SCM/POS done the Bazaar way in an open and unabated fashion. Focus is on the Community that includes Subject Matter Specialists, Implementors and End-Users. We are a community fork of Compiere.</t>
  </si>
  <si>
    <t>ZK - Simply Ajax and Mobile</t>
  </si>
  <si>
    <t>ZK is Ajax Java framework without JavaScript. With direct RIA, 200+ Ajax components and markup languages, developing Ajax/RIA as simple as desktop apps and HTML/XUL pages. Support JSF/JSP/JavaEE/Hibernate/.., and Ajax script in Java/Ruby/Groovy/Python/..</t>
  </si>
  <si>
    <t>Zenos Core Entreprise IT monitoring</t>
  </si>
  <si>
    <t>Zenoss Core is an enterprise network and systems management application written in Python/Zope. Zenoss provides an integrated product for monitoring availability, performance, events and configuration across layers and across platforms.</t>
  </si>
  <si>
    <t>PostBooks ERP, accounting, CRM by xTuple</t>
  </si>
  <si>
    <t>Free open source ERP, accounting, CRM package for small to midsized businesses. ERP client runs on Linux, Mac, and Windows (built with open source Qt framework). Business logic resides in PostgreSQL database. International ERP, accounting, and CRM tools.</t>
  </si>
  <si>
    <t>Emule</t>
  </si>
  <si>
    <t>eMule is a filesharing client which is based on the eDonkey2000 network but offers more features than the standard client</t>
  </si>
  <si>
    <t>Azureus</t>
  </si>
  <si>
    <t>Azureus: Vuze is a powerful, full-featured, cross-platform bittorrent client and open content platform.</t>
  </si>
  <si>
    <t>Ares Galaxy</t>
  </si>
  <si>
    <t>Filesharing-Bittorrent p2p client connected to TCP supernode/leaf network and UDP DHT network. Ares features a built-in directshow media player, a powerful library manager, shoutcast radio support and can be used to host p2p Chatrooms.</t>
  </si>
  <si>
    <t>7-zip</t>
  </si>
  <si>
    <t>7-Zip is a file archiver with the high compression ratio. The program supports 7z, ZIP, CAB, RAR, ARJ, LZH, CHM, GZIP, BZIP2, Z, TAR, CPIO, ISO, MSI, WIM, NSIS, RPM and DEB formats.</t>
  </si>
  <si>
    <t>DC++</t>
  </si>
  <si>
    <t>This is a project aimed at producing a file sharing client using the ADC protocol. It also supports connecting to the Direct Connect network.</t>
  </si>
  <si>
    <t>FileZilla</t>
  </si>
  <si>
    <t>FileZilla is a cross-platform graphical FTP, FTPS and SFTP client a lot of features, supporting Windows, Linux, Mac OS X and more. FileZilla Server is a reliable FTP server for Windows.</t>
  </si>
  <si>
    <t>BitTorrent</t>
  </si>
  <si>
    <t>BitTorrent is a tool for distributed download. Go to http://www.bittorrent.com/ for the latest version, or http://www.bittorrent.com/dl/?C=M;O=D for source and older versions.</t>
  </si>
  <si>
    <t>Shareaza is a multi-network peer-to-peer ( P2P ) file-sharing client supporting Gnutella2, Gnutella, eDonkey2000 ( eMule ), HTTP, FTP and BitTorrent protocols. Using C++, MFC and ATL, for Windows.</t>
  </si>
  <si>
    <t>Shareaza</t>
  </si>
  <si>
    <t>jEdit</t>
  </si>
  <si>
    <t>DVDStyler</t>
  </si>
  <si>
    <t>DVDStyler is a cross-platform DVD authoring application that makes possible for video enthusiasts to create professional-looking DVDs.</t>
  </si>
  <si>
    <t>Sweet Home 3D</t>
  </si>
  <si>
    <t>Sweet Home 3D is an interior design Java application for quickly choosing and placing furniture on a house 2D plan drawn by the end-user, with a final 3D preview.</t>
  </si>
  <si>
    <t>Steamripper</t>
  </si>
  <si>
    <t>Streamripper records shoutcast-compatible streams. For shoutcast style streams it finds the "meta data" or track separation data, and uses that as a marker for where the track should be separated.</t>
  </si>
  <si>
    <t>MPC - Homecinema</t>
  </si>
  <si>
    <t>Home of Media Player Classic - Homecinema. This project is based on the original Guliverkli project, and contains additionnal features and bugs fixes (see complete list on project Website).</t>
  </si>
  <si>
    <t>Tcl</t>
  </si>
  <si>
    <t>Tool Command Language (Tcl) is an interpreted language and very portable interpreter for that language. Tcl is embeddable and extensible, and has been widely used since its creation in 1988 by John Ousterhout. See http://www.tcl.tk/ for more info.</t>
  </si>
  <si>
    <t>KeePass Password Safe</t>
  </si>
  <si>
    <t>KeePass Password Safe is a free, open source, light-weight and easy-to-use password manager for Windows. You can store your passwords in a highly-encrypted database, which is locked with one master password or key file.</t>
  </si>
  <si>
    <t>aTunes</t>
  </si>
  <si>
    <t>OrangeHRM - Human Resource Management</t>
  </si>
  <si>
    <t>Maxima -- GPL CAS based on DOE-MACSYMA</t>
  </si>
  <si>
    <t>aTunes is a powerful, full-featured, cross-platform player and manager, with audio cd rip frontend. Currently supported formats are mp3, ogg, wav, wma, flac, mp4, ape, mpc, mac, radio streaming and podcasts.</t>
  </si>
  <si>
    <t>OrangeHRM is an Open Source Human Resource Management System that covers Personnel Information Management, Employee Self Service, Leave, Time &amp; Attendance, Benefits, and Recruitment. Tags: HRM, HRMS, HCM, HRIS, EHRMS, Human Capital Management</t>
  </si>
  <si>
    <t>Maxima is a fairly complete computer algebra system written in lisp with an emphasis on symbolic computation. It is based on DOE-MACSYMA and licensed under the GPL. Its abilities include symbolic integration, 3D plotting, and an ODE solver.</t>
  </si>
  <si>
    <t>MinGW - Minimalist GNU for Windows</t>
  </si>
  <si>
    <t>Firebird</t>
  </si>
  <si>
    <t>Password Safe</t>
  </si>
  <si>
    <t>OpenXava</t>
  </si>
  <si>
    <t>Windows Installer XML (WiX) toolset</t>
  </si>
  <si>
    <t>MinGW: A native Windows port of the GNU Compiler Collection (GCC), with freely distributable import libraries and header files for building native Windows applications; includes extensions to the MSVC runtime to support C99 functionality.</t>
  </si>
  <si>
    <t>Firebird RDBMS offers many ANSI SQL features &amp; runs on Linux, Windows &amp; several Unix platforms. Features excellent concurrency &amp; performance &amp; powerful stored procedure &amp; trigger language. WEBSITE link above right, TRACKER http://tracker.firebirdsql.org</t>
  </si>
  <si>
    <t>Password Safe is a password database utility. Users can keep their passwords securely encrypted on their computers. A single Safe Combination unlocks them all.</t>
  </si>
  <si>
    <t>Framework to develop AJAX JavaEE/J2EE applications rapidly and easily. Allows to define applications just with POJOs, JPA and Java 5 annotations. Feature rich and flexible. Generates JSR-168 portlet applications (Liferay, WebSphere Portal, Jetspeed, etc)</t>
  </si>
  <si>
    <t>The Windows Installer XML (WiX) is a toolset that builds Windows installation packages from XML source code. The toolset supports a command line environment that developers may integrate into their build processes to build MSI and MSM setup packages.</t>
  </si>
  <si>
    <t>XBMC Media Center</t>
  </si>
  <si>
    <t>XBMC Media Center is a free cross-platform media player and entertainment hub software for Linux, Mac, Windows, as well as the Xbox game-console. XBMC is capable of playing back all popular video, audio, and picture formats out-of-the-box.</t>
  </si>
  <si>
    <t>devkitPro</t>
  </si>
  <si>
    <t>Irlich Engine</t>
  </si>
  <si>
    <t>WinMerge</t>
  </si>
  <si>
    <t>IPCop Firewall</t>
  </si>
  <si>
    <t>This project is for homebrew console development tools based on the gnu compiler collection with additional tools and libraries to aid programming each supported console. The windows variants will be MinGW based.</t>
  </si>
  <si>
    <t>The Irrlicht Engine is an open source high performance realtime 3D engine written and usable in C++. It is completely cross-platform, using D3D, OpenGL and its own software renderers.</t>
  </si>
  <si>
    <t>WinMerge is a Windows tool for visual difference display and merging, for both files and directories. Unicode support. Flexible syntax coloring editor. Windows Shell integration. Regexp filtering. Side-by-side line diff and highlights diffs inside lines.</t>
  </si>
  <si>
    <t>The IPCop Firewall is a Linux firewall distribution. It is geared towards home and SOHO users. The IPCop web-interface is very user-friendly and makes usage easy.</t>
  </si>
  <si>
    <t>Privoxy</t>
  </si>
  <si>
    <t>Developer's Image Library</t>
  </si>
  <si>
    <t>Privoxy is a web proxy with advanced filtering capabilities for protecting privacy, filtering web page data, managing cookies, controlling access, and removing ads, banners, pop-ups and other obnoxious junk.</t>
  </si>
  <si>
    <t>Developer's Image Library (DevIL) is a cross-platform image library utilizing a simple syntax to load, save, convert, manipulate, filter and display a variety of images with ease.</t>
  </si>
  <si>
    <t>Freemarker</t>
  </si>
  <si>
    <t>JMRI Model Railroad Interface</t>
  </si>
  <si>
    <t>Gallery</t>
  </si>
  <si>
    <t>MicroEmulator</t>
  </si>
  <si>
    <t>JFreeChart</t>
  </si>
  <si>
    <t>FreeMarker is a template engine. It provides an easy way to generate textual (HTML, PostScript, TeX, source code, etc) output from your data and helps you separate design issues from application logic. Integrates with servlets, XML, Python and more.</t>
  </si>
  <si>
    <t>Java interfaces and sample implementations for controlling a model railroad layout from a personal computer. JMRI is intended as a jumping-off point for hobbyists to build their own layout controls. Includes the DecoderPro and PanelPro applications.</t>
  </si>
  <si>
    <t>A slick, intuitive web based photo gallery. Gallery is easy to install, configure and use. Gallery photo management includes automatic thumbnails, resizing, rotation, and more. Authenticated users and privileged albums make this great for communities.</t>
  </si>
  <si>
    <t>This is Java 2 Micro Edition (J2ME) CLDC/MIDP Emulator. Allows demonstrate MIDlet based applications in web browser applet, also can be run as standalone java application.</t>
  </si>
  <si>
    <t>JFreeChart is a free (LGPL) chart library for the Java(tm) platform. It supports bar charts, pie charts, line charts, time series charts, scatter plots, histograms, simple Gantt charts, Pareto charts, bubble plots, dials, thermometers and more.</t>
  </si>
  <si>
    <t>Nagios</t>
  </si>
  <si>
    <t>PCGen :: An RPG Character Generator</t>
  </si>
  <si>
    <t>SQuirreL SQL Client</t>
  </si>
  <si>
    <t>Nagios is a powerful, enterprise-class host, service, application, and network monitoring program. Designed to be fast, flexible, and rock-solid stable. Nagios runs on *NIX hosts and can monitor Windows, Linux/Unix/BSD, Netware, and network devices.</t>
  </si>
  <si>
    <t>PCGen is a RPG character generator and maintenance program (d20 sytems). All datafiles are ASCII so they can be modified by users for their own campaigns. Please join us http://groups.yahoo.com/group/pcgen/ or visit our site http://pcgen.sourceforge.net</t>
  </si>
  <si>
    <t>SQuirreL SQL Client is a graphical SQL client written in Java that will allow you to view the structure of a JDBC compliant database, browse the data in tables, issue SQL commands etc.</t>
  </si>
  <si>
    <t>WinSCP</t>
  </si>
  <si>
    <t>TV-Browser - A free EPG</t>
  </si>
  <si>
    <t>Data Crow</t>
  </si>
  <si>
    <t>WinSCP is a SFTP client and FTP client for Windows. Its main function is the secure file transfer between a local and a remote computer. It uses Secure Shell (SSH) and supports, in addition to Secure FTP, also legacy SCP protocol.</t>
  </si>
  <si>
    <t>TV-Browser is a java-based TV guide which is easily extensible using plugins. It is designed to look like your paper TV guide.</t>
  </si>
  <si>
    <t>The ultimate movie &amp; video, book, images, games, software and music cataloger. Uses online services (amazon, imdb and many others) and parses file information (mp3, divx, etc). Highly customizable. Loan registration. Comes with an optional web module.</t>
  </si>
  <si>
    <t>Free Download Manager</t>
  </si>
  <si>
    <t>LMMS (Linux MultiMedia Studio)</t>
  </si>
  <si>
    <t xml:space="preserve">Avisynth rev. 2 </t>
  </si>
  <si>
    <t>Adaptive Planning Express</t>
  </si>
  <si>
    <t>GanttProject</t>
  </si>
  <si>
    <t>Using this free download manager and accelerator, you can download files and complete web sites up to 6 times faster than before. Also we plan to port it to Linux and Mac OS</t>
  </si>
  <si>
    <t>LMMS is a free cross-platform music studio which allosw you to produce music with your computer. This includes the creation of melodies and beats, the synthesis and mixing of sounds, and arranging of samples.</t>
  </si>
  <si>
    <t>Avisynth is a scripting language and a collection of filters for simple (and not so simple!) non-linear video editing tasks. It frameserves video to applications.</t>
  </si>
  <si>
    <t>Open source solution that allows midsized companies and departments of large corporations to move beyond Excel and automate budgeting and forecasting. Too busy? Try the free, hosted version to get started in 2 minutes at http://www.adaptiveplanning.com</t>
  </si>
  <si>
    <t>GanttProject is a project scheduling application written in Java and featuring gantt chart, resource management, calendaring, import/export (MS Project, HTML, PDF, spreadsheets). Learn more on http://ganttproject.biz</t>
  </si>
  <si>
    <t>PokerTH</t>
  </si>
  <si>
    <t>Stellarium</t>
  </si>
  <si>
    <t>Allegro game programming library</t>
  </si>
  <si>
    <t>Automatically Tuned Linear Algebra Soft.</t>
  </si>
  <si>
    <t>PDF Split and merge</t>
  </si>
  <si>
    <t>PokerTH is a poker game written in C++/QT4. You can play the popular "Texas Hold'em" poker variant against up to six computer-opponents or play network games with people all over the world. This poker engine is available for Linux, Windows, and MacOSX</t>
  </si>
  <si>
    <t>Stellarium renders 3D photo-realistic skies in real time with OpenGL. It displays stars, constellations, planets, nebulas and others things like ground, landscape, atmosphere, etc.</t>
  </si>
  <si>
    <t>Allegro is a cross-platform library intended for use in computer games and other types of multimedia programming.</t>
  </si>
  <si>
    <t>ATLAS (Automatically Tuned Linear Algebra Software) provides highly optimized Linear Algebra kernels for arbitrary cache-based architectures. ATLAS provides ANSI C and Fortran77 interfaces for the entire BLAS API, and a small portion of the LAPACK AP</t>
  </si>
  <si>
    <t>PDF Split and Merge is an easy to use tool to merge and split pdf documents. Console and GUI versions are available. The GUI is written in Java Swing and it provides functions to select files and set options. It's made over the iText library.</t>
  </si>
  <si>
    <t>Unetbootin, Universal Netboot Installer</t>
  </si>
  <si>
    <t>Yet Another Bulletin Board</t>
  </si>
  <si>
    <t>phpBB</t>
  </si>
  <si>
    <t>iPod Winamp support plugin</t>
  </si>
  <si>
    <t>UNetbootin loads utilities or installs Linux/BSD to a partition or USB drive without a CD. It can use an existing disk image/kernel/initrd file, or download a supported distro or system utility (such as Ubuntu, Fedora, openSUSE, FreeBSD, PartedMagic, etc</t>
  </si>
  <si>
    <t>YaBB is a FREE Perl forum (bulletin board) system that has rivaled professional message boards for years. YaBB provides chat for visitors where they can post any time and reply to anyone!</t>
  </si>
  <si>
    <t>phpBB is the worlds leading Open Source flat style discussion forum software. It includes all the features you expect to find in todays top of the line software</t>
  </si>
  <si>
    <t>ml_ipod is a Winamp Media Library plugin that allows you to send and get songs off your iPod from Winamp's Media Library.</t>
  </si>
  <si>
    <t>Webmin</t>
  </si>
  <si>
    <t>AdvanceMAME</t>
  </si>
  <si>
    <t>MediaPortal</t>
  </si>
  <si>
    <t>MediaPortal opens the portal to all your media. Listen, record and organize music, movies, radio, streams, pictures and even pause TV! Use internet sources to enrich your media with albumart or songnames. Enjoy your mediacenter or HTPC like never before!</t>
  </si>
  <si>
    <t>A MAME and MESS port with an advanced video support for Arcade Monitors, TVs, and PC Monitors. It also contains a bootable Linux LiveCD/USB, a frontend with animated MNG/MP3 snapshots, a rom manager, and recompression utilities for compressed files.</t>
  </si>
  <si>
    <t>A web-based system administration tool for Unix servers and services.</t>
  </si>
  <si>
    <t>DotNetNuke</t>
  </si>
  <si>
    <t>Open Source Web Application Framework for the Microsoft ASP.NET platform.</t>
  </si>
  <si>
    <t>HomePlayer</t>
  </si>
  <si>
    <t>xine - a free video player</t>
  </si>
  <si>
    <t>HomePlayer is an extention of the FreePlayer software provided by the french internet provider Free (www.free.fr). It adds a lot of fonctionnality like harddisk browsing, meteo, tv program, etc. You can find more information on HomePlayer on it's web si</t>
  </si>
  <si>
    <t>xine is a free multimedia player. It plays back CDs, DVDs, and VCDs. It also decodes multimedia files like AVI, MOV, WMV, and MP3 from local disk drives, and displays multimedia streamed over the Internet.</t>
  </si>
  <si>
    <t>aMSN</t>
  </si>
  <si>
    <t>Nullsoft Scriptable Install System</t>
  </si>
  <si>
    <t>A very nice MSN compatible messenger application, aMSN Messenger is a multiplatform MSN messenger clone. Works pretty much like its Windows based counterpart. Perfect for keeping in touch with those friends who have not yet seen the light. Works on linux</t>
  </si>
  <si>
    <t>NSIS (Nullsoft Scriptable Install System) is a professional open-source tool for the development of Windows installers. It is designed to be as small and flexible as possible and is therefore highly suitable for internet distribution.</t>
  </si>
  <si>
    <t>GnuWin32</t>
  </si>
  <si>
    <t>GnuWin32 provides Win32-versions of GNU tools, or tools with a similar open source licence. The ports are native ports, that is they rely only on libraries provided with any 32-bits MS-Windows operating system, such as MS-Windows 95 / 98 / 2000 / NT / XP</t>
  </si>
  <si>
    <t>XAMPP is a very easy to install Apache Distribution for Linux, Solaris, Windows and Mac OS X. The package includes the Apache web server, MySQL, PHP, Perl, a FTP server and phpMyAdmin.</t>
  </si>
  <si>
    <t>XAMMP</t>
  </si>
  <si>
    <t>ClamWin Free Antivirus</t>
  </si>
  <si>
    <t>MS Windows front-end to Clam Antivirus (http://www.clamav.net). Includes scheduler, virus database updates, standalone scanner, context menu integration to MS Windows Explorer and Addin to MS Outlook. Also features easy setup program.</t>
  </si>
  <si>
    <t>PDFCreator</t>
  </si>
  <si>
    <t>UltraVNC</t>
  </si>
  <si>
    <t>TightVNC</t>
  </si>
  <si>
    <t>PDFCreator easily creates PDFs from any Windows program. Use it like a printer in Word, StarCalc or any other Windows application.</t>
  </si>
  <si>
    <t>UltraVNC: Remote desktop support software - Remote PC access - remote desktop connection software - VNC Compatibility - FileTransfer - Encryption plugins - Text chat - MS authentication</t>
  </si>
  <si>
    <t>TightVNC is an improved version of VNC, great free remote-desktop tool. The improvements include bandwidth-friendly "Tight" encoding, file transfers in the Windows version, enhanced GUI, many bugfixes, and more.</t>
  </si>
  <si>
    <t>NASA WorldWind</t>
  </si>
  <si>
    <t>Dev-C++</t>
  </si>
  <si>
    <t>NASA World Wind is a graphically rich 3D virtual globe for use on desktop computers running Windows. It combines NASA imagery generated from satellites that have produced Blue Marble, Landsat 7, SRTM, MODIS and more.</t>
  </si>
  <si>
    <t>Dev-C++ is an full-featured Integrated Development Environment (IDE) for Win32. It uses GCC, Mingw or Cygwin as compiler and libraries set.</t>
  </si>
  <si>
    <t>Jboss.org</t>
  </si>
  <si>
    <t>The JBoss/Server is the leading Open Source, standards-compliant, J2EE based application server implemented in 100% Pure Java</t>
  </si>
  <si>
    <t>TortoiseSVN</t>
  </si>
  <si>
    <t>Miranda IM</t>
  </si>
  <si>
    <t>TortoiseSVN is a Subversion (SVN) client, implemented as a windows shell extension. It's intuitive and easy to use, since it doesn't require the Subversion command line client to run. Simply the coolest Interface to (Sub)Version Control!</t>
  </si>
  <si>
    <t>Miranda IM is an open source, multi-protocol instant messaging client designed to be very light on system resources, extremely fast and customisable. A powerful plugin-based architecture make Miranda IM one of the most flexible clients on the planet.</t>
  </si>
  <si>
    <t>Eraser</t>
  </si>
  <si>
    <t>Eraser is a secure data removal tool for Windows. It completely removes sensitive data from your hard drive by overwriting it several times with carefully selected patterns.</t>
  </si>
  <si>
    <t>Linux</t>
  </si>
  <si>
    <t>Apache</t>
  </si>
  <si>
    <t>MySQL</t>
  </si>
  <si>
    <t>Firefox</t>
  </si>
  <si>
    <t>MySQL is a true multi-user, multi-threaded SQL database server.</t>
  </si>
  <si>
    <t>www.openoffice.org</t>
  </si>
  <si>
    <t>OpenOffice</t>
  </si>
  <si>
    <t>Question 1</t>
  </si>
  <si>
    <t>Question 2</t>
  </si>
  <si>
    <t>Question 3</t>
  </si>
  <si>
    <t>Personal information</t>
  </si>
  <si>
    <r>
      <rPr>
        <sz val="11"/>
        <color rgb="FFFF0000"/>
        <rFont val="Calibri"/>
        <family val="2"/>
        <scheme val="minor"/>
      </rPr>
      <t>Question 1</t>
    </r>
    <r>
      <rPr>
        <sz val="11"/>
        <color theme="1"/>
        <rFont val="Calibri"/>
        <family val="2"/>
        <scheme val="minor"/>
      </rPr>
      <t xml:space="preserve">: </t>
    </r>
    <r>
      <rPr>
        <b/>
        <sz val="11"/>
        <color theme="1"/>
        <rFont val="Calibri"/>
        <family val="2"/>
        <scheme val="minor"/>
      </rPr>
      <t>Was the Project new to the software world when introduced?</t>
    </r>
    <r>
      <rPr>
        <sz val="11"/>
        <color theme="1"/>
        <rFont val="Calibri"/>
        <family val="2"/>
        <scheme val="minor"/>
      </rPr>
      <t xml:space="preserve"> Answer in 1-5, where 1 is not new at all and 5 is very new
</t>
    </r>
  </si>
  <si>
    <r>
      <rPr>
        <sz val="11"/>
        <color rgb="FFFF0000"/>
        <rFont val="Calibri"/>
        <family val="2"/>
        <scheme val="minor"/>
      </rPr>
      <t>Question 3</t>
    </r>
    <r>
      <rPr>
        <sz val="11"/>
        <color theme="1"/>
        <rFont val="Calibri"/>
        <family val="2"/>
        <scheme val="minor"/>
      </rPr>
      <t xml:space="preserve">: </t>
    </r>
    <r>
      <rPr>
        <b/>
        <sz val="11"/>
        <color theme="1"/>
        <rFont val="Calibri"/>
        <family val="2"/>
        <scheme val="minor"/>
      </rPr>
      <t xml:space="preserve">What was the impact of the project on the software world? </t>
    </r>
    <r>
      <rPr>
        <sz val="11"/>
        <color theme="1"/>
        <rFont val="Calibri"/>
        <family val="2"/>
        <scheme val="minor"/>
      </rPr>
      <t>Answer in 1-5, where 1 is no impact and 5 is a very high impact</t>
    </r>
  </si>
  <si>
    <t>Education</t>
  </si>
  <si>
    <t>Other relevant information</t>
  </si>
  <si>
    <t>Working background</t>
  </si>
  <si>
    <t>Name</t>
  </si>
  <si>
    <t>Age</t>
  </si>
  <si>
    <t>FLOSS background</t>
  </si>
  <si>
    <t>For context purposes personal information will be appreciated. It will be used to shortly describe the experts. Real names will not be used, but will be named under expert A, B and C.</t>
  </si>
  <si>
    <t xml:space="preserve">PHP </t>
  </si>
  <si>
    <t>http://www.php.net PHP: Widely-used general-purpose scripting language that is especially suited for Web development and can be embedded into HTML.</t>
  </si>
  <si>
    <t>VLC</t>
  </si>
  <si>
    <t>Python</t>
  </si>
  <si>
    <t>Python is a dynamic object-oriented programming language that can be used for many kinds of software development. It offers strong support for integration with other languages and tools, comes with extensive standard libraries, and can be learned in a few days. Many Python programmers report substantial productivity gains and feel the language encourages the development of higher quality, more maintainable code.</t>
  </si>
  <si>
    <t>GIMP</t>
  </si>
  <si>
    <t>Eclipse</t>
  </si>
  <si>
    <t>Eclipse is an open source IDE project that can be used for all sorts of development.</t>
  </si>
  <si>
    <t>Thunderbird</t>
  </si>
  <si>
    <t>An awesome free mail client, and a great alternative to Outlook. Calendar and other extensions are available.</t>
  </si>
  <si>
    <t>Joomla</t>
  </si>
  <si>
    <t>Joomla! is one of the most powerful Open Source Content Management Systems on the planet. It is used all over the world for everything from simple websites to complex corporate applications. Joomla! is easy to install, simple to manage, and reliable.</t>
  </si>
  <si>
    <t>XviD</t>
  </si>
  <si>
    <t>KDE</t>
  </si>
  <si>
    <t>Perl</t>
  </si>
  <si>
    <t>http://www.perl.com Perl is a general-purpose programming language originally developed for text manipulation and now used for a wide range of tasks including system administration, web development, network programming, GUI development, and more.</t>
  </si>
  <si>
    <t>The GPL</t>
  </si>
  <si>
    <t>The GNU General Public License; what started it al.</t>
  </si>
  <si>
    <t>ffmpeg</t>
  </si>
  <si>
    <t>An open source media format converter. Converting more than thousands of video, audio and graphic formats to one another. Command-line interface to make batch conversion easier.</t>
  </si>
  <si>
    <t>mutt</t>
  </si>
  <si>
    <t>sed</t>
  </si>
  <si>
    <t>GNU Stream editor</t>
  </si>
  <si>
    <t>A small but very powerful text-based mail client.</t>
  </si>
  <si>
    <t>GNU Compiler</t>
  </si>
  <si>
    <t>A multi-platform multimedia player and server.</t>
  </si>
  <si>
    <t>An MPEG-4 video codec.</t>
  </si>
  <si>
    <t>Ruby on rails</t>
  </si>
  <si>
    <t>Ruby on Rails is an open-source web framework that's optimized for programmer happiness and sustainable productivity. It lets you write beautiful code by favoring convention over configuration.</t>
  </si>
  <si>
    <t xml:space="preserve">KDE is a powerful graphical desktop environment for Unix workstations. It combines ease of use, contemporary functionality and outstanding graphical design with the technological superiority of the Unix operating system. KDE is a completely new desktop, incorporating a large suite of applications for Unix workstations. While KDE includes a window manager, file manager, panel, control center and many other components that one would expect to be part of a contemporary desktop environment, the true strength of this exceptional environment lies in the interoperability of its components. </t>
  </si>
  <si>
    <t>Expert A</t>
  </si>
  <si>
    <t>Expert B</t>
  </si>
  <si>
    <t>Expert C</t>
  </si>
  <si>
    <t>Bert Kneepkens</t>
  </si>
  <si>
    <t>HBO elektrotechniek Technische Universiteit Innovatie wetenschappen</t>
  </si>
  <si>
    <t>Onderzoeker</t>
  </si>
  <si>
    <t>Sinds 1999 prive en zakelijk actief binnen open source projecten</t>
  </si>
  <si>
    <t>A high performance Unix-based HTTP server.</t>
  </si>
  <si>
    <t>Firefox (formerly known as Phoenix and Firebird) is a redesign of the Mozilla browser component. It is similar to Galeon, K-Meleon, and Chimera, but it is written using the XUL user interface language and was designed to be cross-platform.</t>
  </si>
  <si>
    <t>GIMP is the GNU Image Manipulation Program. It is a freely distributed piece of software suitable for such tasks as photo retouching, image composition and image authoring. It can be used as a simple paint program, an expert quality photo retouching program, an online batch processing system, a mass production image renderer, a image format converter, etc.</t>
  </si>
  <si>
    <t>average</t>
  </si>
  <si>
    <t>succes score</t>
  </si>
  <si>
    <t>Xfree86</t>
  </si>
  <si>
    <t>XFree86 is a freely redistributable implementation of the X Window System that runs on UNIX(R) and UNIX-like operating systems.</t>
  </si>
  <si>
    <r>
      <rPr>
        <sz val="11"/>
        <color rgb="FFFF0000"/>
        <rFont val="Calibri"/>
        <family val="2"/>
        <scheme val="minor"/>
      </rPr>
      <t>Question 2</t>
    </r>
    <r>
      <rPr>
        <sz val="11"/>
        <color theme="1"/>
        <rFont val="Calibri"/>
        <family val="2"/>
        <scheme val="minor"/>
      </rPr>
      <t xml:space="preserve">: </t>
    </r>
    <r>
      <rPr>
        <b/>
        <sz val="11"/>
        <color theme="1"/>
        <rFont val="Calibri"/>
        <family val="2"/>
        <scheme val="minor"/>
      </rPr>
      <t xml:space="preserve">Was the project new to the world under technological viewpoint? </t>
    </r>
    <r>
      <rPr>
        <sz val="11"/>
        <color theme="1"/>
        <rFont val="Calibri"/>
        <family val="2"/>
        <scheme val="minor"/>
      </rPr>
      <t>Answer in 1 - 5, where 1 is not new at all and 5 is very new</t>
    </r>
  </si>
  <si>
    <t>www.noiv.nl (Ed's input)</t>
  </si>
  <si>
    <t>NA</t>
  </si>
  <si>
    <t>project radicalness</t>
  </si>
  <si>
    <t>project succes</t>
  </si>
  <si>
    <t>Gerard van Dijnsen</t>
  </si>
  <si>
    <t>TU/E</t>
  </si>
  <si>
    <t>Consultant Open Source Solutions</t>
  </si>
  <si>
    <t>Consulting and implementation of ICT Open Source projects</t>
  </si>
  <si>
    <t>median radicallness</t>
  </si>
  <si>
    <t>Project newness to market</t>
  </si>
  <si>
    <t>Project technical newness</t>
  </si>
  <si>
    <t>Success</t>
  </si>
  <si>
    <t>newness to market</t>
  </si>
  <si>
    <t>med</t>
  </si>
  <si>
    <t>avg</t>
  </si>
  <si>
    <t>technology newness</t>
  </si>
</sst>
</file>

<file path=xl/styles.xml><?xml version="1.0" encoding="utf-8"?>
<styleSheet xmlns="http://schemas.openxmlformats.org/spreadsheetml/2006/main">
  <fonts count="10">
    <font>
      <sz val="11"/>
      <color theme="1"/>
      <name val="Calibri"/>
      <family val="2"/>
      <scheme val="minor"/>
    </font>
    <font>
      <sz val="11"/>
      <color rgb="FF000000"/>
      <name val="Calibri"/>
      <family val="2"/>
      <scheme val="minor"/>
    </font>
    <font>
      <sz val="11"/>
      <name val="Calibri"/>
      <family val="2"/>
      <scheme val="minor"/>
    </font>
    <font>
      <u/>
      <sz val="11"/>
      <color theme="10"/>
      <name val="Calibri"/>
      <family val="2"/>
    </font>
    <font>
      <sz val="11"/>
      <color theme="1"/>
      <name val="Calibri"/>
      <scheme val="minor"/>
    </font>
    <font>
      <sz val="11"/>
      <color rgb="FF000000"/>
      <name val="Calibri"/>
      <scheme val="minor"/>
    </font>
    <font>
      <sz val="11"/>
      <color rgb="FFFF0000"/>
      <name val="Calibri"/>
      <family val="2"/>
      <scheme val="minor"/>
    </font>
    <font>
      <b/>
      <sz val="11"/>
      <color theme="1"/>
      <name val="Calibri"/>
      <family val="2"/>
      <scheme val="minor"/>
    </font>
    <font>
      <sz val="11"/>
      <color rgb="FF7030A0"/>
      <name val="Calibri"/>
      <family val="2"/>
      <scheme val="minor"/>
    </font>
    <font>
      <sz val="11"/>
      <color rgb="FF9C0006"/>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7CE"/>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9" fillId="6" borderId="0" applyNumberFormat="0" applyBorder="0" applyAlignment="0" applyProtection="0"/>
  </cellStyleXfs>
  <cellXfs count="102">
    <xf numFmtId="0" fontId="0" fillId="0" borderId="0" xfId="0"/>
    <xf numFmtId="0" fontId="0" fillId="0" borderId="0" xfId="0" applyAlignment="1">
      <alignment vertical="center" wrapText="1"/>
    </xf>
    <xf numFmtId="0" fontId="0" fillId="0" borderId="0" xfId="0" applyAlignment="1">
      <alignment horizontal="center" vertical="top" wrapText="1"/>
    </xf>
    <xf numFmtId="0" fontId="0" fillId="0" borderId="0" xfId="0" applyFont="1" applyAlignment="1">
      <alignment horizontal="center" vertical="top" wrapText="1"/>
    </xf>
    <xf numFmtId="14" fontId="0" fillId="0" borderId="0" xfId="0" applyNumberFormat="1" applyFont="1" applyAlignment="1">
      <alignment horizontal="center" vertical="top" wrapText="1"/>
    </xf>
    <xf numFmtId="14" fontId="0"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14" fontId="1" fillId="0" borderId="0" xfId="0" applyNumberFormat="1" applyFont="1" applyAlignment="1">
      <alignment horizontal="center" vertical="top" wrapText="1"/>
    </xf>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14"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Alignment="1">
      <alignment horizontal="lef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Alignment="1">
      <alignment vertical="center" wrapText="1"/>
    </xf>
    <xf numFmtId="0" fontId="0" fillId="0" borderId="0" xfId="0" applyBorder="1" applyAlignment="1">
      <alignment vertical="center" wrapText="1"/>
    </xf>
    <xf numFmtId="0" fontId="0" fillId="0" borderId="0" xfId="1" applyFont="1" applyBorder="1" applyAlignment="1" applyProtection="1">
      <alignment vertical="center" wrapText="1"/>
    </xf>
    <xf numFmtId="0" fontId="1" fillId="0" borderId="0" xfId="0" applyFont="1" applyAlignment="1">
      <alignment vertical="center" wrapText="1"/>
    </xf>
    <xf numFmtId="0" fontId="5"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14" fontId="0" fillId="0" borderId="0" xfId="0" applyNumberFormat="1" applyAlignment="1">
      <alignment horizontal="center" vertical="top" wrapText="1"/>
    </xf>
    <xf numFmtId="0" fontId="4"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7" fillId="0" borderId="0" xfId="0" applyFont="1" applyAlignment="1">
      <alignment vertical="top" wrapText="1"/>
    </xf>
    <xf numFmtId="0" fontId="0" fillId="0" borderId="0" xfId="0"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7" fillId="2" borderId="1" xfId="0" applyFont="1" applyFill="1" applyBorder="1"/>
    <xf numFmtId="0" fontId="0" fillId="0" borderId="0" xfId="0" applyFont="1"/>
    <xf numFmtId="0" fontId="4" fillId="5" borderId="0" xfId="0" applyFont="1" applyFill="1" applyBorder="1" applyAlignment="1">
      <alignment vertical="center" wrapText="1"/>
    </xf>
    <xf numFmtId="0" fontId="0" fillId="5" borderId="0" xfId="0" applyFont="1" applyFill="1" applyAlignment="1">
      <alignment wrapText="1"/>
    </xf>
    <xf numFmtId="14" fontId="4" fillId="5" borderId="0" xfId="0" applyNumberFormat="1" applyFont="1" applyFill="1" applyBorder="1" applyAlignment="1">
      <alignment horizontal="center" vertical="top" wrapText="1"/>
    </xf>
    <xf numFmtId="0" fontId="4" fillId="5" borderId="0" xfId="0" applyFont="1" applyFill="1" applyBorder="1" applyAlignment="1">
      <alignment horizontal="center" vertical="top" wrapText="1"/>
    </xf>
    <xf numFmtId="0" fontId="0" fillId="3" borderId="0" xfId="0" applyFill="1" applyAlignment="1">
      <alignment horizontal="center" vertical="top"/>
    </xf>
    <xf numFmtId="0" fontId="0" fillId="0" borderId="0" xfId="0" applyAlignment="1">
      <alignment horizontal="center" vertical="top"/>
    </xf>
    <xf numFmtId="0" fontId="0" fillId="3" borderId="1" xfId="0" applyFill="1" applyBorder="1" applyAlignment="1">
      <alignment horizontal="center" vertical="top"/>
    </xf>
    <xf numFmtId="0" fontId="0" fillId="4" borderId="1" xfId="0" applyFill="1" applyBorder="1" applyAlignment="1">
      <alignment horizontal="center" vertical="top"/>
    </xf>
    <xf numFmtId="2" fontId="0" fillId="8" borderId="1" xfId="0" applyNumberFormat="1" applyFill="1" applyBorder="1" applyAlignment="1">
      <alignment horizontal="center" vertical="top"/>
    </xf>
    <xf numFmtId="2" fontId="0" fillId="8" borderId="5" xfId="0" applyNumberFormat="1" applyFill="1" applyBorder="1" applyAlignment="1">
      <alignment horizontal="center" vertical="top"/>
    </xf>
    <xf numFmtId="2" fontId="0" fillId="8" borderId="2" xfId="0" applyNumberFormat="1" applyFill="1" applyBorder="1" applyAlignment="1">
      <alignment horizontal="center" vertical="top"/>
    </xf>
    <xf numFmtId="2" fontId="9" fillId="6" borderId="4" xfId="2" applyNumberFormat="1" applyBorder="1" applyAlignment="1">
      <alignment horizontal="center" vertical="top"/>
    </xf>
    <xf numFmtId="2" fontId="0" fillId="8" borderId="0" xfId="0" applyNumberFormat="1" applyFill="1" applyBorder="1" applyAlignment="1">
      <alignment horizontal="center" vertical="top"/>
    </xf>
    <xf numFmtId="0" fontId="4" fillId="3" borderId="5" xfId="0" applyFont="1" applyFill="1" applyBorder="1" applyAlignment="1">
      <alignment horizontal="center" vertical="top" wrapText="1"/>
    </xf>
    <xf numFmtId="0" fontId="0" fillId="3" borderId="5" xfId="0" applyFill="1" applyBorder="1" applyAlignment="1">
      <alignment horizontal="center" vertical="top"/>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2" fontId="4" fillId="3" borderId="9" xfId="0" applyNumberFormat="1" applyFont="1" applyFill="1" applyBorder="1" applyAlignment="1">
      <alignment horizontal="center" vertical="top" wrapText="1"/>
    </xf>
    <xf numFmtId="2" fontId="4" fillId="3" borderId="10" xfId="0" applyNumberFormat="1" applyFont="1" applyFill="1" applyBorder="1" applyAlignment="1">
      <alignment horizontal="center" vertical="top" wrapText="1"/>
    </xf>
    <xf numFmtId="2" fontId="4" fillId="3" borderId="11" xfId="0" applyNumberFormat="1" applyFont="1" applyFill="1" applyBorder="1" applyAlignment="1">
      <alignment horizontal="center" vertical="top" wrapText="1"/>
    </xf>
    <xf numFmtId="2" fontId="4" fillId="3" borderId="12" xfId="0" applyNumberFormat="1" applyFont="1" applyFill="1" applyBorder="1" applyAlignment="1">
      <alignment horizontal="center" vertical="top" wrapText="1"/>
    </xf>
    <xf numFmtId="2" fontId="4" fillId="3" borderId="13" xfId="0" applyNumberFormat="1" applyFont="1" applyFill="1" applyBorder="1" applyAlignment="1">
      <alignment horizontal="center" vertical="top" wrapText="1"/>
    </xf>
    <xf numFmtId="2" fontId="4" fillId="3" borderId="14" xfId="0" applyNumberFormat="1" applyFont="1" applyFill="1" applyBorder="1" applyAlignment="1">
      <alignment horizontal="center" vertical="top" wrapText="1"/>
    </xf>
    <xf numFmtId="2" fontId="9" fillId="6" borderId="15" xfId="2" applyNumberFormat="1" applyBorder="1" applyAlignment="1">
      <alignment horizontal="center" vertical="top"/>
    </xf>
    <xf numFmtId="0" fontId="4" fillId="7" borderId="1" xfId="0" applyFont="1" applyFill="1" applyBorder="1" applyAlignment="1">
      <alignment horizontal="center" vertical="top" wrapText="1"/>
    </xf>
    <xf numFmtId="0" fontId="4" fillId="7" borderId="5"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8" xfId="0" applyFont="1" applyFill="1" applyBorder="1" applyAlignment="1">
      <alignment horizontal="center" vertical="top" wrapText="1"/>
    </xf>
    <xf numFmtId="2" fontId="4" fillId="7" borderId="9" xfId="0" applyNumberFormat="1" applyFont="1" applyFill="1" applyBorder="1" applyAlignment="1">
      <alignment horizontal="center" vertical="top" wrapText="1"/>
    </xf>
    <xf numFmtId="0" fontId="0" fillId="7" borderId="1" xfId="0" applyFill="1" applyBorder="1" applyAlignment="1">
      <alignment horizontal="center" vertical="top"/>
    </xf>
    <xf numFmtId="0" fontId="0" fillId="7" borderId="5" xfId="0" applyFill="1" applyBorder="1" applyAlignment="1">
      <alignment horizontal="center" vertical="top"/>
    </xf>
    <xf numFmtId="0" fontId="0" fillId="7" borderId="3" xfId="0" applyFill="1" applyBorder="1" applyAlignment="1">
      <alignment horizontal="center" vertical="top"/>
    </xf>
    <xf numFmtId="0" fontId="0" fillId="7" borderId="6" xfId="0" applyFill="1" applyBorder="1" applyAlignment="1">
      <alignment horizontal="center" vertical="top"/>
    </xf>
    <xf numFmtId="0" fontId="4" fillId="4" borderId="5"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8" xfId="0" applyFont="1" applyFill="1" applyBorder="1" applyAlignment="1">
      <alignment horizontal="center" vertical="top" wrapText="1"/>
    </xf>
    <xf numFmtId="2" fontId="4" fillId="4" borderId="9" xfId="0" applyNumberFormat="1" applyFont="1" applyFill="1" applyBorder="1" applyAlignment="1">
      <alignment horizontal="center" vertical="top" wrapText="1"/>
    </xf>
    <xf numFmtId="2" fontId="4" fillId="4" borderId="10" xfId="0" applyNumberFormat="1" applyFont="1" applyFill="1" applyBorder="1" applyAlignment="1">
      <alignment horizontal="center" vertical="top" wrapText="1"/>
    </xf>
    <xf numFmtId="2" fontId="4" fillId="4" borderId="12" xfId="0" applyNumberFormat="1" applyFont="1" applyFill="1" applyBorder="1" applyAlignment="1">
      <alignment horizontal="center" vertical="top" wrapText="1"/>
    </xf>
    <xf numFmtId="0" fontId="0" fillId="4" borderId="5" xfId="0" applyFill="1" applyBorder="1" applyAlignment="1">
      <alignment horizontal="center" vertical="top"/>
    </xf>
    <xf numFmtId="0" fontId="0" fillId="4" borderId="3" xfId="0" applyFill="1" applyBorder="1" applyAlignment="1">
      <alignment horizontal="center" vertical="top"/>
    </xf>
    <xf numFmtId="0" fontId="0" fillId="4" borderId="6" xfId="0" applyFill="1" applyBorder="1" applyAlignment="1">
      <alignment horizontal="center" vertical="top"/>
    </xf>
    <xf numFmtId="2" fontId="4" fillId="4" borderId="14" xfId="0"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6" xfId="0" applyFont="1" applyFill="1" applyBorder="1" applyAlignment="1">
      <alignment horizontal="center" vertical="top" wrapText="1"/>
    </xf>
    <xf numFmtId="1" fontId="4" fillId="7" borderId="10" xfId="0" applyNumberFormat="1" applyFont="1" applyFill="1" applyBorder="1" applyAlignment="1">
      <alignment horizontal="center" vertical="top" wrapText="1"/>
    </xf>
    <xf numFmtId="1" fontId="4" fillId="7" borderId="12" xfId="0" applyNumberFormat="1" applyFont="1" applyFill="1" applyBorder="1" applyAlignment="1">
      <alignment horizontal="center" vertical="top" wrapText="1"/>
    </xf>
    <xf numFmtId="1" fontId="4" fillId="7" borderId="14" xfId="0" applyNumberFormat="1" applyFont="1" applyFill="1" applyBorder="1" applyAlignment="1">
      <alignment horizontal="center" vertical="top" wrapText="1"/>
    </xf>
    <xf numFmtId="2" fontId="4" fillId="7" borderId="16" xfId="0" applyNumberFormat="1" applyFont="1" applyFill="1" applyBorder="1" applyAlignment="1">
      <alignment horizontal="center" vertical="top" wrapText="1"/>
    </xf>
    <xf numFmtId="2" fontId="9" fillId="6" borderId="17" xfId="2" applyNumberFormat="1" applyBorder="1" applyAlignment="1">
      <alignment horizontal="center" vertical="top"/>
    </xf>
    <xf numFmtId="0" fontId="4" fillId="9" borderId="1" xfId="0" applyFont="1" applyFill="1" applyBorder="1" applyAlignment="1">
      <alignment horizontal="center" vertical="top" wrapText="1"/>
    </xf>
    <xf numFmtId="0" fontId="0" fillId="10" borderId="1" xfId="0" applyFill="1" applyBorder="1"/>
    <xf numFmtId="2" fontId="0" fillId="10" borderId="1" xfId="0" applyNumberFormat="1" applyFill="1" applyBorder="1"/>
    <xf numFmtId="0" fontId="0" fillId="10" borderId="3" xfId="0" applyFill="1" applyBorder="1"/>
    <xf numFmtId="2" fontId="0" fillId="10" borderId="3" xfId="0" applyNumberFormat="1" applyFill="1" applyBorder="1"/>
    <xf numFmtId="2" fontId="7" fillId="11" borderId="4" xfId="0" applyNumberFormat="1" applyFont="1" applyFill="1" applyBorder="1"/>
    <xf numFmtId="0" fontId="0" fillId="11" borderId="0" xfId="0" applyFill="1" applyAlignment="1">
      <alignment horizontal="center" vertical="top" wrapText="1"/>
    </xf>
    <xf numFmtId="0" fontId="4" fillId="11" borderId="0" xfId="0" applyFont="1" applyFill="1" applyBorder="1" applyAlignment="1">
      <alignment horizontal="center" vertical="top" wrapText="1"/>
    </xf>
    <xf numFmtId="0" fontId="0" fillId="11" borderId="0" xfId="0" applyFill="1" applyBorder="1" applyAlignment="1">
      <alignment horizontal="center" vertical="top" wrapText="1"/>
    </xf>
    <xf numFmtId="0" fontId="0" fillId="12" borderId="18" xfId="0" applyFill="1" applyBorder="1" applyAlignment="1">
      <alignment wrapText="1"/>
    </xf>
    <xf numFmtId="0" fontId="0" fillId="8" borderId="1" xfId="0" applyFill="1" applyBorder="1"/>
    <xf numFmtId="0" fontId="0" fillId="0" borderId="1" xfId="0" applyBorder="1"/>
    <xf numFmtId="2" fontId="0" fillId="8" borderId="2" xfId="0" applyNumberFormat="1" applyFill="1" applyBorder="1"/>
    <xf numFmtId="0" fontId="0" fillId="12" borderId="4" xfId="0" applyFill="1" applyBorder="1" applyAlignment="1">
      <alignment wrapText="1"/>
    </xf>
    <xf numFmtId="0" fontId="0" fillId="0" borderId="1" xfId="0" applyBorder="1" applyAlignment="1">
      <alignment horizontal="center" vertical="top"/>
    </xf>
  </cellXfs>
  <cellStyles count="3">
    <cellStyle name="Hyperlink" xfId="1" builtinId="8"/>
    <cellStyle name="Ongeldig" xfId="2" builtinId="27"/>
    <cellStyle name="Standaard" xfId="0" builtinId="0"/>
  </cellStyles>
  <dxfs count="20">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0" justifyLastLine="0" shrinkToFit="0" mergeCell="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255" justifyLastLine="0" shrinkToFit="0" mergeCell="0" readingOrder="0"/>
      <border diagonalUp="0" diagonalDown="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92D050"/>
        </patternFill>
      </fill>
      <alignment horizontal="general" vertical="top" textRotation="0" wrapText="1"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92D050"/>
        </patternFill>
      </fill>
      <alignment horizontal="center" vertical="top" textRotation="0" wrapText="1" indent="0" relativeIndent="255" justifyLastLine="0" shrinkToFit="0" mergeCell="0" readingOrder="0"/>
      <border diagonalUp="0" diagonalDown="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top"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theme="1"/>
        <name val="Calibri"/>
        <scheme val="minor"/>
      </font>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numFmt numFmtId="19" formatCode="d/m/yyyy"/>
      <alignment horizontal="center" vertical="top"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9" formatCode="d/m/yyyy"/>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rgb="FF000000"/>
        <name val="Calibri"/>
        <scheme val="minor"/>
      </font>
      <alignment horizontal="general"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rgb="FF000000"/>
        <name val="Calibri"/>
        <scheme val="minor"/>
      </font>
      <alignment horizontal="general" vertical="center"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alignment horizontal="general"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theme="1"/>
        <name val="Calibri"/>
        <scheme val="minor"/>
      </font>
      <alignment horizontal="general" vertical="center"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alignment horizontal="general" vertical="top"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alignment horizontal="general" vertical="center" textRotation="0" wrapText="1"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nl-NL"/>
              <a:t>Radicalness vs Success</a:t>
            </a:r>
          </a:p>
        </c:rich>
      </c:tx>
      <c:layout/>
    </c:title>
    <c:plotArea>
      <c:layout/>
      <c:scatterChart>
        <c:scatterStyle val="lineMarker"/>
        <c:ser>
          <c:idx val="0"/>
          <c:order val="0"/>
          <c:spPr>
            <a:ln w="28575">
              <a:noFill/>
            </a:ln>
          </c:spPr>
          <c:trendline>
            <c:trendlineType val="linear"/>
          </c:trendline>
          <c:xVal>
            <c:numRef>
              <c:f>Blad1!$U$6:$U$120</c:f>
              <c:numCache>
                <c:formatCode>0.00</c:formatCode>
                <c:ptCount val="115"/>
                <c:pt idx="0">
                  <c:v>3</c:v>
                </c:pt>
                <c:pt idx="1">
                  <c:v>2.33</c:v>
                </c:pt>
                <c:pt idx="2">
                  <c:v>2.33</c:v>
                </c:pt>
                <c:pt idx="3">
                  <c:v>3.33</c:v>
                </c:pt>
                <c:pt idx="4">
                  <c:v>3.67</c:v>
                </c:pt>
                <c:pt idx="5">
                  <c:v>2.44</c:v>
                </c:pt>
                <c:pt idx="6">
                  <c:v>4</c:v>
                </c:pt>
                <c:pt idx="7">
                  <c:v>1.33</c:v>
                </c:pt>
                <c:pt idx="8">
                  <c:v>3</c:v>
                </c:pt>
                <c:pt idx="9">
                  <c:v>2.17</c:v>
                </c:pt>
                <c:pt idx="10">
                  <c:v>3.67</c:v>
                </c:pt>
                <c:pt idx="11">
                  <c:v>2.83</c:v>
                </c:pt>
                <c:pt idx="12">
                  <c:v>3.22</c:v>
                </c:pt>
                <c:pt idx="13">
                  <c:v>3.78</c:v>
                </c:pt>
                <c:pt idx="14">
                  <c:v>3.22</c:v>
                </c:pt>
                <c:pt idx="15">
                  <c:v>4</c:v>
                </c:pt>
                <c:pt idx="16">
                  <c:v>2.33</c:v>
                </c:pt>
                <c:pt idx="17">
                  <c:v>2.665</c:v>
                </c:pt>
                <c:pt idx="18">
                  <c:v>1.835</c:v>
                </c:pt>
                <c:pt idx="19">
                  <c:v>3</c:v>
                </c:pt>
                <c:pt idx="20">
                  <c:v>2.835</c:v>
                </c:pt>
                <c:pt idx="21">
                  <c:v>2.835</c:v>
                </c:pt>
                <c:pt idx="22">
                  <c:v>2</c:v>
                </c:pt>
                <c:pt idx="23">
                  <c:v>2.78</c:v>
                </c:pt>
                <c:pt idx="24">
                  <c:v>2.56</c:v>
                </c:pt>
                <c:pt idx="25">
                  <c:v>3</c:v>
                </c:pt>
                <c:pt idx="26">
                  <c:v>3.78</c:v>
                </c:pt>
                <c:pt idx="27">
                  <c:v>2.56</c:v>
                </c:pt>
                <c:pt idx="28">
                  <c:v>3.67</c:v>
                </c:pt>
                <c:pt idx="29">
                  <c:v>4.1100000000000003</c:v>
                </c:pt>
                <c:pt idx="30">
                  <c:v>3</c:v>
                </c:pt>
                <c:pt idx="31">
                  <c:v>3</c:v>
                </c:pt>
                <c:pt idx="32">
                  <c:v>3</c:v>
                </c:pt>
                <c:pt idx="33">
                  <c:v>3.33</c:v>
                </c:pt>
                <c:pt idx="34">
                  <c:v>2</c:v>
                </c:pt>
                <c:pt idx="35">
                  <c:v>3.44</c:v>
                </c:pt>
                <c:pt idx="36">
                  <c:v>3.89</c:v>
                </c:pt>
                <c:pt idx="37">
                  <c:v>4.4400000000000004</c:v>
                </c:pt>
                <c:pt idx="38">
                  <c:v>2</c:v>
                </c:pt>
                <c:pt idx="39">
                  <c:v>2.33</c:v>
                </c:pt>
                <c:pt idx="40">
                  <c:v>2.835</c:v>
                </c:pt>
                <c:pt idx="41">
                  <c:v>3</c:v>
                </c:pt>
                <c:pt idx="42">
                  <c:v>2.835</c:v>
                </c:pt>
                <c:pt idx="43">
                  <c:v>2.5</c:v>
                </c:pt>
                <c:pt idx="44">
                  <c:v>2.835</c:v>
                </c:pt>
                <c:pt idx="45">
                  <c:v>2.5</c:v>
                </c:pt>
                <c:pt idx="46">
                  <c:v>2.5</c:v>
                </c:pt>
                <c:pt idx="47">
                  <c:v>2.67</c:v>
                </c:pt>
                <c:pt idx="48">
                  <c:v>3.44</c:v>
                </c:pt>
                <c:pt idx="49">
                  <c:v>4.33</c:v>
                </c:pt>
                <c:pt idx="50">
                  <c:v>2.44</c:v>
                </c:pt>
                <c:pt idx="51">
                  <c:v>1.835</c:v>
                </c:pt>
                <c:pt idx="52">
                  <c:v>5</c:v>
                </c:pt>
                <c:pt idx="53">
                  <c:v>1.835</c:v>
                </c:pt>
                <c:pt idx="54">
                  <c:v>2.5</c:v>
                </c:pt>
                <c:pt idx="55">
                  <c:v>2.5</c:v>
                </c:pt>
                <c:pt idx="56">
                  <c:v>2.67</c:v>
                </c:pt>
                <c:pt idx="57">
                  <c:v>2.67</c:v>
                </c:pt>
                <c:pt idx="58">
                  <c:v>2.33</c:v>
                </c:pt>
                <c:pt idx="59">
                  <c:v>2.33</c:v>
                </c:pt>
                <c:pt idx="60">
                  <c:v>3.11</c:v>
                </c:pt>
                <c:pt idx="61">
                  <c:v>4.1100000000000003</c:v>
                </c:pt>
                <c:pt idx="62">
                  <c:v>3.78</c:v>
                </c:pt>
                <c:pt idx="63">
                  <c:v>3</c:v>
                </c:pt>
                <c:pt idx="64">
                  <c:v>2</c:v>
                </c:pt>
                <c:pt idx="65">
                  <c:v>2.5</c:v>
                </c:pt>
                <c:pt idx="66">
                  <c:v>2.5</c:v>
                </c:pt>
                <c:pt idx="67">
                  <c:v>3</c:v>
                </c:pt>
                <c:pt idx="68">
                  <c:v>3.56</c:v>
                </c:pt>
                <c:pt idx="69">
                  <c:v>2.67</c:v>
                </c:pt>
                <c:pt idx="70">
                  <c:v>3</c:v>
                </c:pt>
                <c:pt idx="71">
                  <c:v>3</c:v>
                </c:pt>
                <c:pt idx="72">
                  <c:v>2.67</c:v>
                </c:pt>
                <c:pt idx="73">
                  <c:v>3.33</c:v>
                </c:pt>
                <c:pt idx="74">
                  <c:v>2.44</c:v>
                </c:pt>
                <c:pt idx="75">
                  <c:v>4.1100000000000003</c:v>
                </c:pt>
                <c:pt idx="76">
                  <c:v>4.78</c:v>
                </c:pt>
                <c:pt idx="77">
                  <c:v>2.67</c:v>
                </c:pt>
                <c:pt idx="78">
                  <c:v>3</c:v>
                </c:pt>
                <c:pt idx="79">
                  <c:v>3.33</c:v>
                </c:pt>
                <c:pt idx="80">
                  <c:v>3.33</c:v>
                </c:pt>
                <c:pt idx="81">
                  <c:v>3</c:v>
                </c:pt>
                <c:pt idx="82">
                  <c:v>2.67</c:v>
                </c:pt>
                <c:pt idx="83">
                  <c:v>3.33</c:v>
                </c:pt>
                <c:pt idx="84">
                  <c:v>3.78</c:v>
                </c:pt>
                <c:pt idx="85">
                  <c:v>3.89</c:v>
                </c:pt>
                <c:pt idx="86">
                  <c:v>4.22</c:v>
                </c:pt>
                <c:pt idx="87">
                  <c:v>1.5</c:v>
                </c:pt>
                <c:pt idx="88">
                  <c:v>4</c:v>
                </c:pt>
                <c:pt idx="89">
                  <c:v>3.11</c:v>
                </c:pt>
                <c:pt idx="90">
                  <c:v>3.33</c:v>
                </c:pt>
                <c:pt idx="91">
                  <c:v>2.33</c:v>
                </c:pt>
                <c:pt idx="92">
                  <c:v>2.67</c:v>
                </c:pt>
                <c:pt idx="93">
                  <c:v>2.835</c:v>
                </c:pt>
                <c:pt idx="94">
                  <c:v>4.5599999999999996</c:v>
                </c:pt>
                <c:pt idx="95">
                  <c:v>3.56</c:v>
                </c:pt>
                <c:pt idx="96">
                  <c:v>3.67</c:v>
                </c:pt>
                <c:pt idx="97">
                  <c:v>2.835</c:v>
                </c:pt>
                <c:pt idx="98">
                  <c:v>2</c:v>
                </c:pt>
                <c:pt idx="99">
                  <c:v>4</c:v>
                </c:pt>
                <c:pt idx="100">
                  <c:v>3</c:v>
                </c:pt>
                <c:pt idx="101">
                  <c:v>4.1100000000000003</c:v>
                </c:pt>
                <c:pt idx="102">
                  <c:v>3.67</c:v>
                </c:pt>
                <c:pt idx="103">
                  <c:v>3.22</c:v>
                </c:pt>
                <c:pt idx="104">
                  <c:v>3.33</c:v>
                </c:pt>
                <c:pt idx="105">
                  <c:v>3</c:v>
                </c:pt>
                <c:pt idx="106">
                  <c:v>3</c:v>
                </c:pt>
                <c:pt idx="107">
                  <c:v>3</c:v>
                </c:pt>
                <c:pt idx="108">
                  <c:v>4</c:v>
                </c:pt>
                <c:pt idx="109">
                  <c:v>4.67</c:v>
                </c:pt>
                <c:pt idx="110">
                  <c:v>3</c:v>
                </c:pt>
                <c:pt idx="111">
                  <c:v>3.67</c:v>
                </c:pt>
                <c:pt idx="112">
                  <c:v>3</c:v>
                </c:pt>
                <c:pt idx="113">
                  <c:v>3.67</c:v>
                </c:pt>
                <c:pt idx="114">
                  <c:v>3.67</c:v>
                </c:pt>
              </c:numCache>
            </c:numRef>
          </c:xVal>
          <c:yVal>
            <c:numRef>
              <c:f>Blad1!$V$6:$V$120</c:f>
              <c:numCache>
                <c:formatCode>General</c:formatCode>
                <c:ptCount val="115"/>
                <c:pt idx="0">
                  <c:v>2</c:v>
                </c:pt>
                <c:pt idx="1">
                  <c:v>1</c:v>
                </c:pt>
                <c:pt idx="2">
                  <c:v>1</c:v>
                </c:pt>
                <c:pt idx="3">
                  <c:v>1</c:v>
                </c:pt>
                <c:pt idx="4">
                  <c:v>1</c:v>
                </c:pt>
                <c:pt idx="5">
                  <c:v>1.5</c:v>
                </c:pt>
                <c:pt idx="6">
                  <c:v>3</c:v>
                </c:pt>
                <c:pt idx="7">
                  <c:v>1</c:v>
                </c:pt>
                <c:pt idx="8">
                  <c:v>3</c:v>
                </c:pt>
                <c:pt idx="9">
                  <c:v>2</c:v>
                </c:pt>
                <c:pt idx="10">
                  <c:v>1</c:v>
                </c:pt>
                <c:pt idx="11">
                  <c:v>1</c:v>
                </c:pt>
                <c:pt idx="12">
                  <c:v>3</c:v>
                </c:pt>
                <c:pt idx="13">
                  <c:v>3</c:v>
                </c:pt>
                <c:pt idx="14">
                  <c:v>3</c:v>
                </c:pt>
                <c:pt idx="15">
                  <c:v>1</c:v>
                </c:pt>
                <c:pt idx="16">
                  <c:v>1</c:v>
                </c:pt>
                <c:pt idx="17">
                  <c:v>1</c:v>
                </c:pt>
                <c:pt idx="18">
                  <c:v>1</c:v>
                </c:pt>
                <c:pt idx="19">
                  <c:v>1</c:v>
                </c:pt>
                <c:pt idx="20">
                  <c:v>1</c:v>
                </c:pt>
                <c:pt idx="21">
                  <c:v>2</c:v>
                </c:pt>
                <c:pt idx="22">
                  <c:v>1</c:v>
                </c:pt>
                <c:pt idx="23">
                  <c:v>1.5</c:v>
                </c:pt>
                <c:pt idx="24">
                  <c:v>1.5</c:v>
                </c:pt>
                <c:pt idx="25">
                  <c:v>2</c:v>
                </c:pt>
                <c:pt idx="26">
                  <c:v>3</c:v>
                </c:pt>
                <c:pt idx="27">
                  <c:v>2</c:v>
                </c:pt>
                <c:pt idx="28">
                  <c:v>1</c:v>
                </c:pt>
                <c:pt idx="29">
                  <c:v>3</c:v>
                </c:pt>
                <c:pt idx="30">
                  <c:v>2</c:v>
                </c:pt>
                <c:pt idx="31">
                  <c:v>1</c:v>
                </c:pt>
                <c:pt idx="32">
                  <c:v>1</c:v>
                </c:pt>
                <c:pt idx="33">
                  <c:v>2</c:v>
                </c:pt>
                <c:pt idx="34">
                  <c:v>1</c:v>
                </c:pt>
                <c:pt idx="35">
                  <c:v>2</c:v>
                </c:pt>
                <c:pt idx="36">
                  <c:v>2.5</c:v>
                </c:pt>
                <c:pt idx="37">
                  <c:v>3</c:v>
                </c:pt>
                <c:pt idx="38">
                  <c:v>2</c:v>
                </c:pt>
                <c:pt idx="39">
                  <c:v>2</c:v>
                </c:pt>
                <c:pt idx="40">
                  <c:v>1</c:v>
                </c:pt>
                <c:pt idx="41">
                  <c:v>2</c:v>
                </c:pt>
                <c:pt idx="42">
                  <c:v>1</c:v>
                </c:pt>
                <c:pt idx="43">
                  <c:v>1</c:v>
                </c:pt>
                <c:pt idx="44">
                  <c:v>1</c:v>
                </c:pt>
                <c:pt idx="45">
                  <c:v>1</c:v>
                </c:pt>
                <c:pt idx="46">
                  <c:v>1</c:v>
                </c:pt>
                <c:pt idx="47">
                  <c:v>1</c:v>
                </c:pt>
                <c:pt idx="48">
                  <c:v>3</c:v>
                </c:pt>
                <c:pt idx="49">
                  <c:v>3</c:v>
                </c:pt>
                <c:pt idx="50">
                  <c:v>1.5</c:v>
                </c:pt>
                <c:pt idx="51">
                  <c:v>1</c:v>
                </c:pt>
                <c:pt idx="52">
                  <c:v>3</c:v>
                </c:pt>
                <c:pt idx="53">
                  <c:v>2</c:v>
                </c:pt>
                <c:pt idx="54">
                  <c:v>1</c:v>
                </c:pt>
                <c:pt idx="55">
                  <c:v>1</c:v>
                </c:pt>
                <c:pt idx="56">
                  <c:v>1</c:v>
                </c:pt>
                <c:pt idx="57">
                  <c:v>1</c:v>
                </c:pt>
                <c:pt idx="58">
                  <c:v>1</c:v>
                </c:pt>
                <c:pt idx="59">
                  <c:v>1</c:v>
                </c:pt>
                <c:pt idx="60">
                  <c:v>1.5</c:v>
                </c:pt>
                <c:pt idx="61">
                  <c:v>3</c:v>
                </c:pt>
                <c:pt idx="62">
                  <c:v>2.5</c:v>
                </c:pt>
                <c:pt idx="63">
                  <c:v>2</c:v>
                </c:pt>
                <c:pt idx="64">
                  <c:v>2</c:v>
                </c:pt>
                <c:pt idx="65">
                  <c:v>2</c:v>
                </c:pt>
                <c:pt idx="66">
                  <c:v>2</c:v>
                </c:pt>
                <c:pt idx="67">
                  <c:v>1</c:v>
                </c:pt>
                <c:pt idx="68">
                  <c:v>2.5</c:v>
                </c:pt>
                <c:pt idx="69">
                  <c:v>1</c:v>
                </c:pt>
                <c:pt idx="70">
                  <c:v>1</c:v>
                </c:pt>
                <c:pt idx="71">
                  <c:v>1</c:v>
                </c:pt>
                <c:pt idx="72">
                  <c:v>1</c:v>
                </c:pt>
                <c:pt idx="73">
                  <c:v>1</c:v>
                </c:pt>
                <c:pt idx="74">
                  <c:v>1.5</c:v>
                </c:pt>
                <c:pt idx="75">
                  <c:v>3</c:v>
                </c:pt>
                <c:pt idx="76">
                  <c:v>3</c:v>
                </c:pt>
                <c:pt idx="77">
                  <c:v>1</c:v>
                </c:pt>
                <c:pt idx="78">
                  <c:v>1</c:v>
                </c:pt>
                <c:pt idx="79">
                  <c:v>2</c:v>
                </c:pt>
                <c:pt idx="80">
                  <c:v>3</c:v>
                </c:pt>
                <c:pt idx="81">
                  <c:v>1</c:v>
                </c:pt>
                <c:pt idx="82">
                  <c:v>1</c:v>
                </c:pt>
                <c:pt idx="83">
                  <c:v>2</c:v>
                </c:pt>
                <c:pt idx="84">
                  <c:v>3</c:v>
                </c:pt>
                <c:pt idx="85">
                  <c:v>3</c:v>
                </c:pt>
                <c:pt idx="86">
                  <c:v>2.5</c:v>
                </c:pt>
                <c:pt idx="87">
                  <c:v>1</c:v>
                </c:pt>
                <c:pt idx="88">
                  <c:v>2</c:v>
                </c:pt>
                <c:pt idx="89">
                  <c:v>2.5</c:v>
                </c:pt>
                <c:pt idx="90">
                  <c:v>1</c:v>
                </c:pt>
                <c:pt idx="91">
                  <c:v>1</c:v>
                </c:pt>
                <c:pt idx="92">
                  <c:v>1</c:v>
                </c:pt>
                <c:pt idx="93">
                  <c:v>1</c:v>
                </c:pt>
                <c:pt idx="94">
                  <c:v>3</c:v>
                </c:pt>
                <c:pt idx="95">
                  <c:v>3</c:v>
                </c:pt>
                <c:pt idx="96">
                  <c:v>2.5</c:v>
                </c:pt>
                <c:pt idx="97">
                  <c:v>1</c:v>
                </c:pt>
                <c:pt idx="98">
                  <c:v>1</c:v>
                </c:pt>
                <c:pt idx="99">
                  <c:v>3</c:v>
                </c:pt>
                <c:pt idx="100">
                  <c:v>1</c:v>
                </c:pt>
                <c:pt idx="101">
                  <c:v>3</c:v>
                </c:pt>
                <c:pt idx="102">
                  <c:v>2</c:v>
                </c:pt>
                <c:pt idx="103">
                  <c:v>2</c:v>
                </c:pt>
                <c:pt idx="104">
                  <c:v>2</c:v>
                </c:pt>
                <c:pt idx="105">
                  <c:v>1</c:v>
                </c:pt>
                <c:pt idx="106">
                  <c:v>2.5</c:v>
                </c:pt>
                <c:pt idx="107">
                  <c:v>1</c:v>
                </c:pt>
                <c:pt idx="108">
                  <c:v>1</c:v>
                </c:pt>
                <c:pt idx="109">
                  <c:v>3</c:v>
                </c:pt>
                <c:pt idx="110">
                  <c:v>2.5</c:v>
                </c:pt>
                <c:pt idx="111">
                  <c:v>3</c:v>
                </c:pt>
                <c:pt idx="112">
                  <c:v>1</c:v>
                </c:pt>
                <c:pt idx="113">
                  <c:v>2</c:v>
                </c:pt>
                <c:pt idx="114">
                  <c:v>2</c:v>
                </c:pt>
              </c:numCache>
            </c:numRef>
          </c:yVal>
        </c:ser>
        <c:axId val="57687040"/>
        <c:axId val="57713792"/>
      </c:scatterChart>
      <c:valAx>
        <c:axId val="57687040"/>
        <c:scaling>
          <c:orientation val="minMax"/>
          <c:max val="5"/>
          <c:min val="1"/>
        </c:scaling>
        <c:axPos val="b"/>
        <c:title>
          <c:tx>
            <c:rich>
              <a:bodyPr/>
              <a:lstStyle/>
              <a:p>
                <a:pPr>
                  <a:defRPr/>
                </a:pPr>
                <a:r>
                  <a:rPr lang="nl-NL"/>
                  <a:t>Radicalness</a:t>
                </a:r>
              </a:p>
            </c:rich>
          </c:tx>
          <c:layout/>
        </c:title>
        <c:numFmt formatCode="0.00" sourceLinked="1"/>
        <c:majorTickMark val="none"/>
        <c:tickLblPos val="nextTo"/>
        <c:crossAx val="57713792"/>
        <c:crosses val="autoZero"/>
        <c:crossBetween val="midCat"/>
      </c:valAx>
      <c:valAx>
        <c:axId val="57713792"/>
        <c:scaling>
          <c:orientation val="minMax"/>
          <c:max val="3"/>
          <c:min val="1"/>
        </c:scaling>
        <c:axPos val="l"/>
        <c:majorGridlines/>
        <c:title>
          <c:tx>
            <c:rich>
              <a:bodyPr/>
              <a:lstStyle/>
              <a:p>
                <a:pPr>
                  <a:defRPr/>
                </a:pPr>
                <a:r>
                  <a:rPr lang="nl-NL"/>
                  <a:t>Succes</a:t>
                </a:r>
              </a:p>
            </c:rich>
          </c:tx>
          <c:layout/>
        </c:title>
        <c:numFmt formatCode="General" sourceLinked="1"/>
        <c:majorTickMark val="none"/>
        <c:tickLblPos val="nextTo"/>
        <c:crossAx val="57687040"/>
        <c:crosses val="autoZero"/>
        <c:crossBetween val="midCat"/>
        <c:majorUnit val="0.5"/>
      </c:valAx>
    </c:plotArea>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Radicalness vs Developercount</a:t>
            </a:r>
          </a:p>
        </c:rich>
      </c:tx>
      <c:layout/>
    </c:title>
    <c:plotArea>
      <c:layout/>
      <c:scatterChart>
        <c:scatterStyle val="lineMarker"/>
        <c:ser>
          <c:idx val="0"/>
          <c:order val="0"/>
          <c:spPr>
            <a:ln w="28575">
              <a:noFill/>
            </a:ln>
          </c:spPr>
          <c:xVal>
            <c:numRef>
              <c:f>Blad1!$D$6:$D$120</c:f>
              <c:numCache>
                <c:formatCode>General</c:formatCode>
                <c:ptCount val="115"/>
                <c:pt idx="0">
                  <c:v>1</c:v>
                </c:pt>
                <c:pt idx="1">
                  <c:v>2</c:v>
                </c:pt>
                <c:pt idx="2">
                  <c:v>78</c:v>
                </c:pt>
                <c:pt idx="3">
                  <c:v>1</c:v>
                </c:pt>
                <c:pt idx="4">
                  <c:v>31</c:v>
                </c:pt>
                <c:pt idx="5">
                  <c:v>25</c:v>
                </c:pt>
                <c:pt idx="6">
                  <c:v>9</c:v>
                </c:pt>
                <c:pt idx="7">
                  <c:v>4</c:v>
                </c:pt>
                <c:pt idx="8">
                  <c:v>3</c:v>
                </c:pt>
                <c:pt idx="9">
                  <c:v>54</c:v>
                </c:pt>
                <c:pt idx="10">
                  <c:v>5</c:v>
                </c:pt>
                <c:pt idx="11">
                  <c:v>17</c:v>
                </c:pt>
                <c:pt idx="12">
                  <c:v>33</c:v>
                </c:pt>
                <c:pt idx="13">
                  <c:v>8</c:v>
                </c:pt>
                <c:pt idx="14">
                  <c:v>4</c:v>
                </c:pt>
                <c:pt idx="15">
                  <c:v>32</c:v>
                </c:pt>
                <c:pt idx="16">
                  <c:v>1</c:v>
                </c:pt>
                <c:pt idx="17">
                  <c:v>7</c:v>
                </c:pt>
                <c:pt idx="18">
                  <c:v>7</c:v>
                </c:pt>
                <c:pt idx="19">
                  <c:v>5</c:v>
                </c:pt>
                <c:pt idx="20">
                  <c:v>12</c:v>
                </c:pt>
                <c:pt idx="21">
                  <c:v>9</c:v>
                </c:pt>
                <c:pt idx="22">
                  <c:v>8</c:v>
                </c:pt>
                <c:pt idx="23">
                  <c:v>80</c:v>
                </c:pt>
                <c:pt idx="24">
                  <c:v>5</c:v>
                </c:pt>
                <c:pt idx="25">
                  <c:v>6</c:v>
                </c:pt>
                <c:pt idx="26">
                  <c:v>6</c:v>
                </c:pt>
                <c:pt idx="27">
                  <c:v>3</c:v>
                </c:pt>
                <c:pt idx="28">
                  <c:v>102</c:v>
                </c:pt>
                <c:pt idx="29">
                  <c:v>22</c:v>
                </c:pt>
                <c:pt idx="30">
                  <c:v>1</c:v>
                </c:pt>
                <c:pt idx="31">
                  <c:v>12</c:v>
                </c:pt>
                <c:pt idx="32">
                  <c:v>8</c:v>
                </c:pt>
                <c:pt idx="33">
                  <c:v>19</c:v>
                </c:pt>
                <c:pt idx="34">
                  <c:v>6</c:v>
                </c:pt>
                <c:pt idx="35">
                  <c:v>15</c:v>
                </c:pt>
                <c:pt idx="36">
                  <c:v>11</c:v>
                </c:pt>
                <c:pt idx="38">
                  <c:v>6</c:v>
                </c:pt>
                <c:pt idx="39">
                  <c:v>39</c:v>
                </c:pt>
                <c:pt idx="40">
                  <c:v>5</c:v>
                </c:pt>
                <c:pt idx="41">
                  <c:v>38</c:v>
                </c:pt>
                <c:pt idx="42">
                  <c:v>12</c:v>
                </c:pt>
                <c:pt idx="43">
                  <c:v>9</c:v>
                </c:pt>
                <c:pt idx="44">
                  <c:v>81</c:v>
                </c:pt>
                <c:pt idx="45">
                  <c:v>157</c:v>
                </c:pt>
                <c:pt idx="46">
                  <c:v>9</c:v>
                </c:pt>
                <c:pt idx="47">
                  <c:v>27</c:v>
                </c:pt>
                <c:pt idx="48">
                  <c:v>88</c:v>
                </c:pt>
                <c:pt idx="49">
                  <c:v>540</c:v>
                </c:pt>
                <c:pt idx="50">
                  <c:v>26</c:v>
                </c:pt>
                <c:pt idx="51">
                  <c:v>7</c:v>
                </c:pt>
                <c:pt idx="52">
                  <c:v>888</c:v>
                </c:pt>
                <c:pt idx="53">
                  <c:v>11</c:v>
                </c:pt>
                <c:pt idx="54">
                  <c:v>27</c:v>
                </c:pt>
                <c:pt idx="55">
                  <c:v>66</c:v>
                </c:pt>
                <c:pt idx="56">
                  <c:v>4</c:v>
                </c:pt>
                <c:pt idx="57">
                  <c:v>51</c:v>
                </c:pt>
                <c:pt idx="58">
                  <c:v>18</c:v>
                </c:pt>
                <c:pt idx="59">
                  <c:v>18</c:v>
                </c:pt>
                <c:pt idx="60">
                  <c:v>1</c:v>
                </c:pt>
                <c:pt idx="61">
                  <c:v>6</c:v>
                </c:pt>
                <c:pt idx="62">
                  <c:v>3</c:v>
                </c:pt>
                <c:pt idx="63">
                  <c:v>32</c:v>
                </c:pt>
                <c:pt idx="64">
                  <c:v>6</c:v>
                </c:pt>
                <c:pt idx="65">
                  <c:v>12</c:v>
                </c:pt>
                <c:pt idx="66">
                  <c:v>22</c:v>
                </c:pt>
                <c:pt idx="67">
                  <c:v>79</c:v>
                </c:pt>
                <c:pt idx="68">
                  <c:v>600</c:v>
                </c:pt>
                <c:pt idx="69">
                  <c:v>13</c:v>
                </c:pt>
                <c:pt idx="70">
                  <c:v>20</c:v>
                </c:pt>
                <c:pt idx="71">
                  <c:v>37</c:v>
                </c:pt>
                <c:pt idx="72">
                  <c:v>43</c:v>
                </c:pt>
                <c:pt idx="73">
                  <c:v>2</c:v>
                </c:pt>
                <c:pt idx="74">
                  <c:v>4</c:v>
                </c:pt>
                <c:pt idx="75">
                  <c:v>19</c:v>
                </c:pt>
                <c:pt idx="76">
                  <c:v>22</c:v>
                </c:pt>
                <c:pt idx="77">
                  <c:v>11</c:v>
                </c:pt>
                <c:pt idx="78">
                  <c:v>29</c:v>
                </c:pt>
                <c:pt idx="79">
                  <c:v>10</c:v>
                </c:pt>
                <c:pt idx="80">
                  <c:v>28</c:v>
                </c:pt>
                <c:pt idx="81">
                  <c:v>4</c:v>
                </c:pt>
                <c:pt idx="82">
                  <c:v>33</c:v>
                </c:pt>
                <c:pt idx="83">
                  <c:v>16</c:v>
                </c:pt>
                <c:pt idx="84">
                  <c:v>75</c:v>
                </c:pt>
                <c:pt idx="85">
                  <c:v>3</c:v>
                </c:pt>
                <c:pt idx="86">
                  <c:v>4</c:v>
                </c:pt>
                <c:pt idx="87">
                  <c:v>13</c:v>
                </c:pt>
                <c:pt idx="88">
                  <c:v>23</c:v>
                </c:pt>
                <c:pt idx="89">
                  <c:v>11</c:v>
                </c:pt>
                <c:pt idx="90">
                  <c:v>7</c:v>
                </c:pt>
                <c:pt idx="91">
                  <c:v>8</c:v>
                </c:pt>
                <c:pt idx="92">
                  <c:v>8</c:v>
                </c:pt>
                <c:pt idx="93">
                  <c:v>47</c:v>
                </c:pt>
                <c:pt idx="94">
                  <c:v>2</c:v>
                </c:pt>
                <c:pt idx="96">
                  <c:v>13</c:v>
                </c:pt>
                <c:pt idx="97">
                  <c:v>3</c:v>
                </c:pt>
                <c:pt idx="98">
                  <c:v>16</c:v>
                </c:pt>
                <c:pt idx="99">
                  <c:v>6</c:v>
                </c:pt>
                <c:pt idx="100">
                  <c:v>1</c:v>
                </c:pt>
                <c:pt idx="101">
                  <c:v>82</c:v>
                </c:pt>
                <c:pt idx="102">
                  <c:v>7</c:v>
                </c:pt>
                <c:pt idx="103">
                  <c:v>4</c:v>
                </c:pt>
                <c:pt idx="104">
                  <c:v>27</c:v>
                </c:pt>
                <c:pt idx="105">
                  <c:v>13</c:v>
                </c:pt>
                <c:pt idx="106">
                  <c:v>2</c:v>
                </c:pt>
                <c:pt idx="107">
                  <c:v>5</c:v>
                </c:pt>
                <c:pt idx="108">
                  <c:v>70</c:v>
                </c:pt>
                <c:pt idx="109">
                  <c:v>1</c:v>
                </c:pt>
                <c:pt idx="110">
                  <c:v>45</c:v>
                </c:pt>
                <c:pt idx="111">
                  <c:v>2</c:v>
                </c:pt>
                <c:pt idx="112">
                  <c:v>25</c:v>
                </c:pt>
                <c:pt idx="113">
                  <c:v>16</c:v>
                </c:pt>
                <c:pt idx="114">
                  <c:v>15</c:v>
                </c:pt>
              </c:numCache>
            </c:numRef>
          </c:xVal>
          <c:yVal>
            <c:numRef>
              <c:f>Blad1!$U$6:$U$120</c:f>
              <c:numCache>
                <c:formatCode>0.00</c:formatCode>
                <c:ptCount val="115"/>
                <c:pt idx="0">
                  <c:v>3</c:v>
                </c:pt>
                <c:pt idx="1">
                  <c:v>2.33</c:v>
                </c:pt>
                <c:pt idx="2">
                  <c:v>2.33</c:v>
                </c:pt>
                <c:pt idx="3">
                  <c:v>3.33</c:v>
                </c:pt>
                <c:pt idx="4">
                  <c:v>3.67</c:v>
                </c:pt>
                <c:pt idx="5">
                  <c:v>2.44</c:v>
                </c:pt>
                <c:pt idx="6">
                  <c:v>4</c:v>
                </c:pt>
                <c:pt idx="7">
                  <c:v>1.33</c:v>
                </c:pt>
                <c:pt idx="8">
                  <c:v>3</c:v>
                </c:pt>
                <c:pt idx="9">
                  <c:v>2.17</c:v>
                </c:pt>
                <c:pt idx="10">
                  <c:v>3.67</c:v>
                </c:pt>
                <c:pt idx="11">
                  <c:v>2.83</c:v>
                </c:pt>
                <c:pt idx="12">
                  <c:v>3.22</c:v>
                </c:pt>
                <c:pt idx="13">
                  <c:v>3.78</c:v>
                </c:pt>
                <c:pt idx="14">
                  <c:v>3.22</c:v>
                </c:pt>
                <c:pt idx="15">
                  <c:v>4</c:v>
                </c:pt>
                <c:pt idx="16">
                  <c:v>2.33</c:v>
                </c:pt>
                <c:pt idx="17">
                  <c:v>2.665</c:v>
                </c:pt>
                <c:pt idx="18">
                  <c:v>1.835</c:v>
                </c:pt>
                <c:pt idx="19">
                  <c:v>3</c:v>
                </c:pt>
                <c:pt idx="20">
                  <c:v>2.835</c:v>
                </c:pt>
                <c:pt idx="21">
                  <c:v>2.835</c:v>
                </c:pt>
                <c:pt idx="22">
                  <c:v>2</c:v>
                </c:pt>
                <c:pt idx="23">
                  <c:v>2.78</c:v>
                </c:pt>
                <c:pt idx="24">
                  <c:v>2.56</c:v>
                </c:pt>
                <c:pt idx="25">
                  <c:v>3</c:v>
                </c:pt>
                <c:pt idx="26">
                  <c:v>3.78</c:v>
                </c:pt>
                <c:pt idx="27">
                  <c:v>2.56</c:v>
                </c:pt>
                <c:pt idx="28">
                  <c:v>3.67</c:v>
                </c:pt>
                <c:pt idx="29">
                  <c:v>4.1100000000000003</c:v>
                </c:pt>
                <c:pt idx="30">
                  <c:v>3</c:v>
                </c:pt>
                <c:pt idx="31">
                  <c:v>3</c:v>
                </c:pt>
                <c:pt idx="32">
                  <c:v>3</c:v>
                </c:pt>
                <c:pt idx="33">
                  <c:v>3.33</c:v>
                </c:pt>
                <c:pt idx="34">
                  <c:v>2</c:v>
                </c:pt>
                <c:pt idx="35">
                  <c:v>3.44</c:v>
                </c:pt>
                <c:pt idx="36">
                  <c:v>3.89</c:v>
                </c:pt>
                <c:pt idx="37">
                  <c:v>4.4400000000000004</c:v>
                </c:pt>
                <c:pt idx="38">
                  <c:v>2</c:v>
                </c:pt>
                <c:pt idx="39">
                  <c:v>2.33</c:v>
                </c:pt>
                <c:pt idx="40">
                  <c:v>2.835</c:v>
                </c:pt>
                <c:pt idx="41">
                  <c:v>3</c:v>
                </c:pt>
                <c:pt idx="42">
                  <c:v>2.835</c:v>
                </c:pt>
                <c:pt idx="43">
                  <c:v>2.5</c:v>
                </c:pt>
                <c:pt idx="44">
                  <c:v>2.835</c:v>
                </c:pt>
                <c:pt idx="45">
                  <c:v>2.5</c:v>
                </c:pt>
                <c:pt idx="46">
                  <c:v>2.5</c:v>
                </c:pt>
                <c:pt idx="47">
                  <c:v>2.67</c:v>
                </c:pt>
                <c:pt idx="48">
                  <c:v>3.44</c:v>
                </c:pt>
                <c:pt idx="49">
                  <c:v>4.33</c:v>
                </c:pt>
                <c:pt idx="50">
                  <c:v>2.44</c:v>
                </c:pt>
                <c:pt idx="51">
                  <c:v>1.835</c:v>
                </c:pt>
                <c:pt idx="52">
                  <c:v>5</c:v>
                </c:pt>
                <c:pt idx="53">
                  <c:v>1.835</c:v>
                </c:pt>
                <c:pt idx="54">
                  <c:v>2.5</c:v>
                </c:pt>
                <c:pt idx="55">
                  <c:v>2.5</c:v>
                </c:pt>
                <c:pt idx="56">
                  <c:v>2.67</c:v>
                </c:pt>
                <c:pt idx="57">
                  <c:v>2.67</c:v>
                </c:pt>
                <c:pt idx="58">
                  <c:v>2.33</c:v>
                </c:pt>
                <c:pt idx="59">
                  <c:v>2.33</c:v>
                </c:pt>
                <c:pt idx="60">
                  <c:v>3.11</c:v>
                </c:pt>
                <c:pt idx="61">
                  <c:v>4.1100000000000003</c:v>
                </c:pt>
                <c:pt idx="62">
                  <c:v>3.78</c:v>
                </c:pt>
                <c:pt idx="63">
                  <c:v>3</c:v>
                </c:pt>
                <c:pt idx="64">
                  <c:v>2</c:v>
                </c:pt>
                <c:pt idx="65">
                  <c:v>2.5</c:v>
                </c:pt>
                <c:pt idx="66">
                  <c:v>2.5</c:v>
                </c:pt>
                <c:pt idx="67">
                  <c:v>3</c:v>
                </c:pt>
                <c:pt idx="68">
                  <c:v>3.56</c:v>
                </c:pt>
                <c:pt idx="69">
                  <c:v>2.67</c:v>
                </c:pt>
                <c:pt idx="70">
                  <c:v>3</c:v>
                </c:pt>
                <c:pt idx="71">
                  <c:v>3</c:v>
                </c:pt>
                <c:pt idx="72">
                  <c:v>2.67</c:v>
                </c:pt>
                <c:pt idx="73">
                  <c:v>3.33</c:v>
                </c:pt>
                <c:pt idx="74">
                  <c:v>2.44</c:v>
                </c:pt>
                <c:pt idx="75">
                  <c:v>4.1100000000000003</c:v>
                </c:pt>
                <c:pt idx="76">
                  <c:v>4.78</c:v>
                </c:pt>
                <c:pt idx="77">
                  <c:v>2.67</c:v>
                </c:pt>
                <c:pt idx="78">
                  <c:v>3</c:v>
                </c:pt>
                <c:pt idx="79">
                  <c:v>3.33</c:v>
                </c:pt>
                <c:pt idx="80">
                  <c:v>3.33</c:v>
                </c:pt>
                <c:pt idx="81">
                  <c:v>3</c:v>
                </c:pt>
                <c:pt idx="82">
                  <c:v>2.67</c:v>
                </c:pt>
                <c:pt idx="83">
                  <c:v>3.33</c:v>
                </c:pt>
                <c:pt idx="84">
                  <c:v>3.78</c:v>
                </c:pt>
                <c:pt idx="85">
                  <c:v>3.89</c:v>
                </c:pt>
                <c:pt idx="86">
                  <c:v>4.22</c:v>
                </c:pt>
                <c:pt idx="87">
                  <c:v>1.5</c:v>
                </c:pt>
                <c:pt idx="88">
                  <c:v>4</c:v>
                </c:pt>
                <c:pt idx="89">
                  <c:v>3.11</c:v>
                </c:pt>
                <c:pt idx="90">
                  <c:v>3.33</c:v>
                </c:pt>
                <c:pt idx="91">
                  <c:v>2.33</c:v>
                </c:pt>
                <c:pt idx="92">
                  <c:v>2.67</c:v>
                </c:pt>
                <c:pt idx="93">
                  <c:v>2.835</c:v>
                </c:pt>
                <c:pt idx="94">
                  <c:v>4.5599999999999996</c:v>
                </c:pt>
                <c:pt idx="95">
                  <c:v>3.56</c:v>
                </c:pt>
                <c:pt idx="96">
                  <c:v>3.67</c:v>
                </c:pt>
                <c:pt idx="97">
                  <c:v>2.835</c:v>
                </c:pt>
                <c:pt idx="98">
                  <c:v>2</c:v>
                </c:pt>
                <c:pt idx="99">
                  <c:v>4</c:v>
                </c:pt>
                <c:pt idx="100">
                  <c:v>3</c:v>
                </c:pt>
                <c:pt idx="101">
                  <c:v>4.1100000000000003</c:v>
                </c:pt>
                <c:pt idx="102">
                  <c:v>3.67</c:v>
                </c:pt>
                <c:pt idx="103">
                  <c:v>3.22</c:v>
                </c:pt>
                <c:pt idx="104">
                  <c:v>3.33</c:v>
                </c:pt>
                <c:pt idx="105">
                  <c:v>3</c:v>
                </c:pt>
                <c:pt idx="106">
                  <c:v>3</c:v>
                </c:pt>
                <c:pt idx="107">
                  <c:v>3</c:v>
                </c:pt>
                <c:pt idx="108">
                  <c:v>4</c:v>
                </c:pt>
                <c:pt idx="109">
                  <c:v>4.67</c:v>
                </c:pt>
                <c:pt idx="110">
                  <c:v>3</c:v>
                </c:pt>
                <c:pt idx="111">
                  <c:v>3.67</c:v>
                </c:pt>
                <c:pt idx="112">
                  <c:v>3</c:v>
                </c:pt>
                <c:pt idx="113">
                  <c:v>3.67</c:v>
                </c:pt>
                <c:pt idx="114">
                  <c:v>3.67</c:v>
                </c:pt>
              </c:numCache>
            </c:numRef>
          </c:yVal>
        </c:ser>
        <c:axId val="58331904"/>
        <c:axId val="58333824"/>
      </c:scatterChart>
      <c:valAx>
        <c:axId val="58331904"/>
        <c:scaling>
          <c:logBase val="10"/>
          <c:orientation val="minMax"/>
        </c:scaling>
        <c:axPos val="b"/>
        <c:title>
          <c:tx>
            <c:rich>
              <a:bodyPr/>
              <a:lstStyle/>
              <a:p>
                <a:pPr>
                  <a:defRPr/>
                </a:pPr>
                <a:r>
                  <a:rPr lang="en-US"/>
                  <a:t>developer count</a:t>
                </a:r>
              </a:p>
            </c:rich>
          </c:tx>
          <c:layout/>
        </c:title>
        <c:numFmt formatCode="General" sourceLinked="1"/>
        <c:majorTickMark val="none"/>
        <c:tickLblPos val="nextTo"/>
        <c:crossAx val="58333824"/>
        <c:crosses val="autoZero"/>
        <c:crossBetween val="midCat"/>
      </c:valAx>
      <c:valAx>
        <c:axId val="58333824"/>
        <c:scaling>
          <c:orientation val="minMax"/>
          <c:max val="5"/>
          <c:min val="1"/>
        </c:scaling>
        <c:axPos val="l"/>
        <c:majorGridlines/>
        <c:title>
          <c:tx>
            <c:rich>
              <a:bodyPr/>
              <a:lstStyle/>
              <a:p>
                <a:pPr>
                  <a:defRPr/>
                </a:pPr>
                <a:r>
                  <a:rPr lang="en-US"/>
                  <a:t>radicalness</a:t>
                </a:r>
              </a:p>
            </c:rich>
          </c:tx>
          <c:layout/>
        </c:title>
        <c:numFmt formatCode="0.00" sourceLinked="1"/>
        <c:majorTickMark val="none"/>
        <c:tickLblPos val="nextTo"/>
        <c:crossAx val="58331904"/>
        <c:crosses val="autoZero"/>
        <c:crossBetween val="midCat"/>
      </c:valAx>
    </c:plotArea>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style val="6"/>
  <c:chart>
    <c:title>
      <c:tx>
        <c:rich>
          <a:bodyPr/>
          <a:lstStyle/>
          <a:p>
            <a:pPr>
              <a:defRPr/>
            </a:pPr>
            <a:r>
              <a:rPr lang="nl-NL"/>
              <a:t>Success vs Developercount</a:t>
            </a:r>
          </a:p>
        </c:rich>
      </c:tx>
      <c:layout/>
    </c:title>
    <c:plotArea>
      <c:layout/>
      <c:scatterChart>
        <c:scatterStyle val="lineMarker"/>
        <c:ser>
          <c:idx val="0"/>
          <c:order val="0"/>
          <c:spPr>
            <a:ln w="28575">
              <a:noFill/>
            </a:ln>
          </c:spPr>
          <c:xVal>
            <c:numRef>
              <c:f>Blad1!$D$6:$D$120</c:f>
              <c:numCache>
                <c:formatCode>General</c:formatCode>
                <c:ptCount val="115"/>
                <c:pt idx="0">
                  <c:v>1</c:v>
                </c:pt>
                <c:pt idx="1">
                  <c:v>2</c:v>
                </c:pt>
                <c:pt idx="2">
                  <c:v>78</c:v>
                </c:pt>
                <c:pt idx="3">
                  <c:v>1</c:v>
                </c:pt>
                <c:pt idx="4">
                  <c:v>31</c:v>
                </c:pt>
                <c:pt idx="5">
                  <c:v>25</c:v>
                </c:pt>
                <c:pt idx="6">
                  <c:v>9</c:v>
                </c:pt>
                <c:pt idx="7">
                  <c:v>4</c:v>
                </c:pt>
                <c:pt idx="8">
                  <c:v>3</c:v>
                </c:pt>
                <c:pt idx="9">
                  <c:v>54</c:v>
                </c:pt>
                <c:pt idx="10">
                  <c:v>5</c:v>
                </c:pt>
                <c:pt idx="11">
                  <c:v>17</c:v>
                </c:pt>
                <c:pt idx="12">
                  <c:v>33</c:v>
                </c:pt>
                <c:pt idx="13">
                  <c:v>8</c:v>
                </c:pt>
                <c:pt idx="14">
                  <c:v>4</c:v>
                </c:pt>
                <c:pt idx="15">
                  <c:v>32</c:v>
                </c:pt>
                <c:pt idx="16">
                  <c:v>1</c:v>
                </c:pt>
                <c:pt idx="17">
                  <c:v>7</c:v>
                </c:pt>
                <c:pt idx="18">
                  <c:v>7</c:v>
                </c:pt>
                <c:pt idx="19">
                  <c:v>5</c:v>
                </c:pt>
                <c:pt idx="20">
                  <c:v>12</c:v>
                </c:pt>
                <c:pt idx="21">
                  <c:v>9</c:v>
                </c:pt>
                <c:pt idx="22">
                  <c:v>8</c:v>
                </c:pt>
                <c:pt idx="23">
                  <c:v>80</c:v>
                </c:pt>
                <c:pt idx="24">
                  <c:v>5</c:v>
                </c:pt>
                <c:pt idx="25">
                  <c:v>6</c:v>
                </c:pt>
                <c:pt idx="26">
                  <c:v>6</c:v>
                </c:pt>
                <c:pt idx="27">
                  <c:v>3</c:v>
                </c:pt>
                <c:pt idx="28">
                  <c:v>102</c:v>
                </c:pt>
                <c:pt idx="29">
                  <c:v>22</c:v>
                </c:pt>
                <c:pt idx="30">
                  <c:v>1</c:v>
                </c:pt>
                <c:pt idx="31">
                  <c:v>12</c:v>
                </c:pt>
                <c:pt idx="32">
                  <c:v>8</c:v>
                </c:pt>
                <c:pt idx="33">
                  <c:v>19</c:v>
                </c:pt>
                <c:pt idx="34">
                  <c:v>6</c:v>
                </c:pt>
                <c:pt idx="35">
                  <c:v>15</c:v>
                </c:pt>
                <c:pt idx="36">
                  <c:v>11</c:v>
                </c:pt>
                <c:pt idx="38">
                  <c:v>6</c:v>
                </c:pt>
                <c:pt idx="39">
                  <c:v>39</c:v>
                </c:pt>
                <c:pt idx="40">
                  <c:v>5</c:v>
                </c:pt>
                <c:pt idx="41">
                  <c:v>38</c:v>
                </c:pt>
                <c:pt idx="42">
                  <c:v>12</c:v>
                </c:pt>
                <c:pt idx="43">
                  <c:v>9</c:v>
                </c:pt>
                <c:pt idx="44">
                  <c:v>81</c:v>
                </c:pt>
                <c:pt idx="45">
                  <c:v>157</c:v>
                </c:pt>
                <c:pt idx="46">
                  <c:v>9</c:v>
                </c:pt>
                <c:pt idx="47">
                  <c:v>27</c:v>
                </c:pt>
                <c:pt idx="48">
                  <c:v>88</c:v>
                </c:pt>
                <c:pt idx="49">
                  <c:v>540</c:v>
                </c:pt>
                <c:pt idx="50">
                  <c:v>26</c:v>
                </c:pt>
                <c:pt idx="51">
                  <c:v>7</c:v>
                </c:pt>
                <c:pt idx="52">
                  <c:v>888</c:v>
                </c:pt>
                <c:pt idx="53">
                  <c:v>11</c:v>
                </c:pt>
                <c:pt idx="54">
                  <c:v>27</c:v>
                </c:pt>
                <c:pt idx="55">
                  <c:v>66</c:v>
                </c:pt>
                <c:pt idx="56">
                  <c:v>4</c:v>
                </c:pt>
                <c:pt idx="57">
                  <c:v>51</c:v>
                </c:pt>
                <c:pt idx="58">
                  <c:v>18</c:v>
                </c:pt>
                <c:pt idx="59">
                  <c:v>18</c:v>
                </c:pt>
                <c:pt idx="60">
                  <c:v>1</c:v>
                </c:pt>
                <c:pt idx="61">
                  <c:v>6</c:v>
                </c:pt>
                <c:pt idx="62">
                  <c:v>3</c:v>
                </c:pt>
                <c:pt idx="63">
                  <c:v>32</c:v>
                </c:pt>
                <c:pt idx="64">
                  <c:v>6</c:v>
                </c:pt>
                <c:pt idx="65">
                  <c:v>12</c:v>
                </c:pt>
                <c:pt idx="66">
                  <c:v>22</c:v>
                </c:pt>
                <c:pt idx="67">
                  <c:v>79</c:v>
                </c:pt>
                <c:pt idx="68">
                  <c:v>600</c:v>
                </c:pt>
                <c:pt idx="69">
                  <c:v>13</c:v>
                </c:pt>
                <c:pt idx="70">
                  <c:v>20</c:v>
                </c:pt>
                <c:pt idx="71">
                  <c:v>37</c:v>
                </c:pt>
                <c:pt idx="72">
                  <c:v>43</c:v>
                </c:pt>
                <c:pt idx="73">
                  <c:v>2</c:v>
                </c:pt>
                <c:pt idx="74">
                  <c:v>4</c:v>
                </c:pt>
                <c:pt idx="75">
                  <c:v>19</c:v>
                </c:pt>
                <c:pt idx="76">
                  <c:v>22</c:v>
                </c:pt>
                <c:pt idx="77">
                  <c:v>11</c:v>
                </c:pt>
                <c:pt idx="78">
                  <c:v>29</c:v>
                </c:pt>
                <c:pt idx="79">
                  <c:v>10</c:v>
                </c:pt>
                <c:pt idx="80">
                  <c:v>28</c:v>
                </c:pt>
                <c:pt idx="81">
                  <c:v>4</c:v>
                </c:pt>
                <c:pt idx="82">
                  <c:v>33</c:v>
                </c:pt>
                <c:pt idx="83">
                  <c:v>16</c:v>
                </c:pt>
                <c:pt idx="84">
                  <c:v>75</c:v>
                </c:pt>
                <c:pt idx="85">
                  <c:v>3</c:v>
                </c:pt>
                <c:pt idx="86">
                  <c:v>4</c:v>
                </c:pt>
                <c:pt idx="87">
                  <c:v>13</c:v>
                </c:pt>
                <c:pt idx="88">
                  <c:v>23</c:v>
                </c:pt>
                <c:pt idx="89">
                  <c:v>11</c:v>
                </c:pt>
                <c:pt idx="90">
                  <c:v>7</c:v>
                </c:pt>
                <c:pt idx="91">
                  <c:v>8</c:v>
                </c:pt>
                <c:pt idx="92">
                  <c:v>8</c:v>
                </c:pt>
                <c:pt idx="93">
                  <c:v>47</c:v>
                </c:pt>
                <c:pt idx="94">
                  <c:v>2</c:v>
                </c:pt>
                <c:pt idx="96">
                  <c:v>13</c:v>
                </c:pt>
                <c:pt idx="97">
                  <c:v>3</c:v>
                </c:pt>
                <c:pt idx="98">
                  <c:v>16</c:v>
                </c:pt>
                <c:pt idx="99">
                  <c:v>6</c:v>
                </c:pt>
                <c:pt idx="100">
                  <c:v>1</c:v>
                </c:pt>
                <c:pt idx="101">
                  <c:v>82</c:v>
                </c:pt>
                <c:pt idx="102">
                  <c:v>7</c:v>
                </c:pt>
                <c:pt idx="103">
                  <c:v>4</c:v>
                </c:pt>
                <c:pt idx="104">
                  <c:v>27</c:v>
                </c:pt>
                <c:pt idx="105">
                  <c:v>13</c:v>
                </c:pt>
                <c:pt idx="106">
                  <c:v>2</c:v>
                </c:pt>
                <c:pt idx="107">
                  <c:v>5</c:v>
                </c:pt>
                <c:pt idx="108">
                  <c:v>70</c:v>
                </c:pt>
                <c:pt idx="109">
                  <c:v>1</c:v>
                </c:pt>
                <c:pt idx="110">
                  <c:v>45</c:v>
                </c:pt>
                <c:pt idx="111">
                  <c:v>2</c:v>
                </c:pt>
                <c:pt idx="112">
                  <c:v>25</c:v>
                </c:pt>
                <c:pt idx="113">
                  <c:v>16</c:v>
                </c:pt>
                <c:pt idx="114">
                  <c:v>15</c:v>
                </c:pt>
              </c:numCache>
            </c:numRef>
          </c:xVal>
          <c:yVal>
            <c:numRef>
              <c:f>Blad1!$V$6:$V$120</c:f>
              <c:numCache>
                <c:formatCode>General</c:formatCode>
                <c:ptCount val="115"/>
                <c:pt idx="0">
                  <c:v>2</c:v>
                </c:pt>
                <c:pt idx="1">
                  <c:v>1</c:v>
                </c:pt>
                <c:pt idx="2">
                  <c:v>1</c:v>
                </c:pt>
                <c:pt idx="3">
                  <c:v>1</c:v>
                </c:pt>
                <c:pt idx="4">
                  <c:v>1</c:v>
                </c:pt>
                <c:pt idx="5">
                  <c:v>1.5</c:v>
                </c:pt>
                <c:pt idx="6">
                  <c:v>3</c:v>
                </c:pt>
                <c:pt idx="7">
                  <c:v>1</c:v>
                </c:pt>
                <c:pt idx="8">
                  <c:v>3</c:v>
                </c:pt>
                <c:pt idx="9">
                  <c:v>2</c:v>
                </c:pt>
                <c:pt idx="10">
                  <c:v>1</c:v>
                </c:pt>
                <c:pt idx="11">
                  <c:v>1</c:v>
                </c:pt>
                <c:pt idx="12">
                  <c:v>3</c:v>
                </c:pt>
                <c:pt idx="13">
                  <c:v>3</c:v>
                </c:pt>
                <c:pt idx="14">
                  <c:v>3</c:v>
                </c:pt>
                <c:pt idx="15">
                  <c:v>1</c:v>
                </c:pt>
                <c:pt idx="16">
                  <c:v>1</c:v>
                </c:pt>
                <c:pt idx="17">
                  <c:v>1</c:v>
                </c:pt>
                <c:pt idx="18">
                  <c:v>1</c:v>
                </c:pt>
                <c:pt idx="19">
                  <c:v>1</c:v>
                </c:pt>
                <c:pt idx="20">
                  <c:v>1</c:v>
                </c:pt>
                <c:pt idx="21">
                  <c:v>2</c:v>
                </c:pt>
                <c:pt idx="22">
                  <c:v>1</c:v>
                </c:pt>
                <c:pt idx="23">
                  <c:v>1.5</c:v>
                </c:pt>
                <c:pt idx="24">
                  <c:v>1.5</c:v>
                </c:pt>
                <c:pt idx="25">
                  <c:v>2</c:v>
                </c:pt>
                <c:pt idx="26">
                  <c:v>3</c:v>
                </c:pt>
                <c:pt idx="27">
                  <c:v>2</c:v>
                </c:pt>
                <c:pt idx="28">
                  <c:v>1</c:v>
                </c:pt>
                <c:pt idx="29">
                  <c:v>3</c:v>
                </c:pt>
                <c:pt idx="30">
                  <c:v>2</c:v>
                </c:pt>
                <c:pt idx="31">
                  <c:v>1</c:v>
                </c:pt>
                <c:pt idx="32">
                  <c:v>1</c:v>
                </c:pt>
                <c:pt idx="33">
                  <c:v>2</c:v>
                </c:pt>
                <c:pt idx="34">
                  <c:v>1</c:v>
                </c:pt>
                <c:pt idx="35">
                  <c:v>2</c:v>
                </c:pt>
                <c:pt idx="36">
                  <c:v>2.5</c:v>
                </c:pt>
                <c:pt idx="37">
                  <c:v>3</c:v>
                </c:pt>
                <c:pt idx="38">
                  <c:v>2</c:v>
                </c:pt>
                <c:pt idx="39">
                  <c:v>2</c:v>
                </c:pt>
                <c:pt idx="40">
                  <c:v>1</c:v>
                </c:pt>
                <c:pt idx="41">
                  <c:v>2</c:v>
                </c:pt>
                <c:pt idx="42">
                  <c:v>1</c:v>
                </c:pt>
                <c:pt idx="43">
                  <c:v>1</c:v>
                </c:pt>
                <c:pt idx="44">
                  <c:v>1</c:v>
                </c:pt>
                <c:pt idx="45">
                  <c:v>1</c:v>
                </c:pt>
                <c:pt idx="46">
                  <c:v>1</c:v>
                </c:pt>
                <c:pt idx="47">
                  <c:v>1</c:v>
                </c:pt>
                <c:pt idx="48">
                  <c:v>3</c:v>
                </c:pt>
                <c:pt idx="49">
                  <c:v>3</c:v>
                </c:pt>
                <c:pt idx="50">
                  <c:v>1.5</c:v>
                </c:pt>
                <c:pt idx="51">
                  <c:v>1</c:v>
                </c:pt>
                <c:pt idx="52">
                  <c:v>3</c:v>
                </c:pt>
                <c:pt idx="53">
                  <c:v>2</c:v>
                </c:pt>
                <c:pt idx="54">
                  <c:v>1</c:v>
                </c:pt>
                <c:pt idx="55">
                  <c:v>1</c:v>
                </c:pt>
                <c:pt idx="56">
                  <c:v>1</c:v>
                </c:pt>
                <c:pt idx="57">
                  <c:v>1</c:v>
                </c:pt>
                <c:pt idx="58">
                  <c:v>1</c:v>
                </c:pt>
                <c:pt idx="59">
                  <c:v>1</c:v>
                </c:pt>
                <c:pt idx="60">
                  <c:v>1.5</c:v>
                </c:pt>
                <c:pt idx="61">
                  <c:v>3</c:v>
                </c:pt>
                <c:pt idx="62">
                  <c:v>2.5</c:v>
                </c:pt>
                <c:pt idx="63">
                  <c:v>2</c:v>
                </c:pt>
                <c:pt idx="64">
                  <c:v>2</c:v>
                </c:pt>
                <c:pt idx="65">
                  <c:v>2</c:v>
                </c:pt>
                <c:pt idx="66">
                  <c:v>2</c:v>
                </c:pt>
                <c:pt idx="67">
                  <c:v>1</c:v>
                </c:pt>
                <c:pt idx="68">
                  <c:v>2.5</c:v>
                </c:pt>
                <c:pt idx="69">
                  <c:v>1</c:v>
                </c:pt>
                <c:pt idx="70">
                  <c:v>1</c:v>
                </c:pt>
                <c:pt idx="71">
                  <c:v>1</c:v>
                </c:pt>
                <c:pt idx="72">
                  <c:v>1</c:v>
                </c:pt>
                <c:pt idx="73">
                  <c:v>1</c:v>
                </c:pt>
                <c:pt idx="74">
                  <c:v>1.5</c:v>
                </c:pt>
                <c:pt idx="75">
                  <c:v>3</c:v>
                </c:pt>
                <c:pt idx="76">
                  <c:v>3</c:v>
                </c:pt>
                <c:pt idx="77">
                  <c:v>1</c:v>
                </c:pt>
                <c:pt idx="78">
                  <c:v>1</c:v>
                </c:pt>
                <c:pt idx="79">
                  <c:v>2</c:v>
                </c:pt>
                <c:pt idx="80">
                  <c:v>3</c:v>
                </c:pt>
                <c:pt idx="81">
                  <c:v>1</c:v>
                </c:pt>
                <c:pt idx="82">
                  <c:v>1</c:v>
                </c:pt>
                <c:pt idx="83">
                  <c:v>2</c:v>
                </c:pt>
                <c:pt idx="84">
                  <c:v>3</c:v>
                </c:pt>
                <c:pt idx="85">
                  <c:v>3</c:v>
                </c:pt>
                <c:pt idx="86">
                  <c:v>2.5</c:v>
                </c:pt>
                <c:pt idx="87">
                  <c:v>1</c:v>
                </c:pt>
                <c:pt idx="88">
                  <c:v>2</c:v>
                </c:pt>
                <c:pt idx="89">
                  <c:v>2.5</c:v>
                </c:pt>
                <c:pt idx="90">
                  <c:v>1</c:v>
                </c:pt>
                <c:pt idx="91">
                  <c:v>1</c:v>
                </c:pt>
                <c:pt idx="92">
                  <c:v>1</c:v>
                </c:pt>
                <c:pt idx="93">
                  <c:v>1</c:v>
                </c:pt>
                <c:pt idx="94">
                  <c:v>3</c:v>
                </c:pt>
                <c:pt idx="95">
                  <c:v>3</c:v>
                </c:pt>
                <c:pt idx="96">
                  <c:v>2.5</c:v>
                </c:pt>
                <c:pt idx="97">
                  <c:v>1</c:v>
                </c:pt>
                <c:pt idx="98">
                  <c:v>1</c:v>
                </c:pt>
                <c:pt idx="99">
                  <c:v>3</c:v>
                </c:pt>
                <c:pt idx="100">
                  <c:v>1</c:v>
                </c:pt>
                <c:pt idx="101">
                  <c:v>3</c:v>
                </c:pt>
                <c:pt idx="102">
                  <c:v>2</c:v>
                </c:pt>
                <c:pt idx="103">
                  <c:v>2</c:v>
                </c:pt>
                <c:pt idx="104">
                  <c:v>2</c:v>
                </c:pt>
                <c:pt idx="105">
                  <c:v>1</c:v>
                </c:pt>
                <c:pt idx="106">
                  <c:v>2.5</c:v>
                </c:pt>
                <c:pt idx="107">
                  <c:v>1</c:v>
                </c:pt>
                <c:pt idx="108">
                  <c:v>1</c:v>
                </c:pt>
                <c:pt idx="109">
                  <c:v>3</c:v>
                </c:pt>
                <c:pt idx="110">
                  <c:v>2.5</c:v>
                </c:pt>
                <c:pt idx="111">
                  <c:v>3</c:v>
                </c:pt>
                <c:pt idx="112">
                  <c:v>1</c:v>
                </c:pt>
                <c:pt idx="113">
                  <c:v>2</c:v>
                </c:pt>
                <c:pt idx="114">
                  <c:v>2</c:v>
                </c:pt>
              </c:numCache>
            </c:numRef>
          </c:yVal>
        </c:ser>
        <c:axId val="58366208"/>
        <c:axId val="58376576"/>
      </c:scatterChart>
      <c:valAx>
        <c:axId val="58366208"/>
        <c:scaling>
          <c:logBase val="10"/>
          <c:orientation val="minMax"/>
        </c:scaling>
        <c:axPos val="b"/>
        <c:title>
          <c:layout/>
        </c:title>
        <c:numFmt formatCode="General" sourceLinked="1"/>
        <c:majorTickMark val="none"/>
        <c:tickLblPos val="nextTo"/>
        <c:crossAx val="58376576"/>
        <c:crosses val="autoZero"/>
        <c:crossBetween val="midCat"/>
      </c:valAx>
      <c:valAx>
        <c:axId val="58376576"/>
        <c:scaling>
          <c:orientation val="minMax"/>
          <c:max val="3"/>
          <c:min val="1"/>
        </c:scaling>
        <c:axPos val="l"/>
        <c:majorGridlines/>
        <c:title>
          <c:tx>
            <c:rich>
              <a:bodyPr/>
              <a:lstStyle/>
              <a:p>
                <a:pPr>
                  <a:defRPr/>
                </a:pPr>
                <a:r>
                  <a:rPr lang="nl-NL"/>
                  <a:t>Success</a:t>
                </a:r>
              </a:p>
            </c:rich>
          </c:tx>
          <c:layout/>
        </c:title>
        <c:numFmt formatCode="General" sourceLinked="1"/>
        <c:majorTickMark val="none"/>
        <c:tickLblPos val="nextTo"/>
        <c:crossAx val="58366208"/>
        <c:crosses val="autoZero"/>
        <c:crossBetween val="midCat"/>
        <c:majorUnit val="0.5"/>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chart>
    <c:title>
      <c:layout/>
    </c:title>
    <c:plotArea>
      <c:layout/>
      <c:scatterChart>
        <c:scatterStyle val="lineMarker"/>
        <c:ser>
          <c:idx val="0"/>
          <c:order val="0"/>
          <c:tx>
            <c:strRef>
              <c:f>Blad1!$X$5</c:f>
              <c:strCache>
                <c:ptCount val="1"/>
                <c:pt idx="0">
                  <c:v>Project newness to market</c:v>
                </c:pt>
              </c:strCache>
            </c:strRef>
          </c:tx>
          <c:spPr>
            <a:ln w="28575">
              <a:noFill/>
            </a:ln>
          </c:spPr>
          <c:xVal>
            <c:numRef>
              <c:f>Blad1!$X$6:$X$120</c:f>
              <c:numCache>
                <c:formatCode>General</c:formatCode>
                <c:ptCount val="115"/>
                <c:pt idx="0" formatCode="0.00">
                  <c:v>2.3333333333333335</c:v>
                </c:pt>
                <c:pt idx="1">
                  <c:v>3</c:v>
                </c:pt>
                <c:pt idx="2">
                  <c:v>2.5</c:v>
                </c:pt>
                <c:pt idx="3">
                  <c:v>3</c:v>
                </c:pt>
                <c:pt idx="4">
                  <c:v>4</c:v>
                </c:pt>
                <c:pt idx="5">
                  <c:v>2</c:v>
                </c:pt>
                <c:pt idx="6">
                  <c:v>3</c:v>
                </c:pt>
                <c:pt idx="7">
                  <c:v>2</c:v>
                </c:pt>
                <c:pt idx="8">
                  <c:v>3</c:v>
                </c:pt>
                <c:pt idx="9">
                  <c:v>1.5</c:v>
                </c:pt>
                <c:pt idx="10">
                  <c:v>4</c:v>
                </c:pt>
                <c:pt idx="11">
                  <c:v>2.5</c:v>
                </c:pt>
                <c:pt idx="12">
                  <c:v>3</c:v>
                </c:pt>
                <c:pt idx="13">
                  <c:v>4</c:v>
                </c:pt>
                <c:pt idx="14">
                  <c:v>2.6666666666666665</c:v>
                </c:pt>
                <c:pt idx="15">
                  <c:v>4</c:v>
                </c:pt>
                <c:pt idx="16">
                  <c:v>3</c:v>
                </c:pt>
                <c:pt idx="17">
                  <c:v>2.5</c:v>
                </c:pt>
                <c:pt idx="18">
                  <c:v>2</c:v>
                </c:pt>
                <c:pt idx="19">
                  <c:v>3</c:v>
                </c:pt>
                <c:pt idx="20">
                  <c:v>2.5</c:v>
                </c:pt>
                <c:pt idx="21">
                  <c:v>2.5</c:v>
                </c:pt>
                <c:pt idx="22">
                  <c:v>2.5</c:v>
                </c:pt>
                <c:pt idx="23">
                  <c:v>2.6666666666666665</c:v>
                </c:pt>
                <c:pt idx="24">
                  <c:v>2.3333333333333335</c:v>
                </c:pt>
                <c:pt idx="25">
                  <c:v>3</c:v>
                </c:pt>
                <c:pt idx="26">
                  <c:v>3.6666666666666665</c:v>
                </c:pt>
                <c:pt idx="27">
                  <c:v>2.3333333333333335</c:v>
                </c:pt>
                <c:pt idx="28">
                  <c:v>3</c:v>
                </c:pt>
                <c:pt idx="29">
                  <c:v>3</c:v>
                </c:pt>
                <c:pt idx="30">
                  <c:v>3</c:v>
                </c:pt>
                <c:pt idx="31">
                  <c:v>3</c:v>
                </c:pt>
                <c:pt idx="32">
                  <c:v>2</c:v>
                </c:pt>
                <c:pt idx="33">
                  <c:v>3.5</c:v>
                </c:pt>
                <c:pt idx="34">
                  <c:v>2</c:v>
                </c:pt>
                <c:pt idx="35">
                  <c:v>3.6666666666666665</c:v>
                </c:pt>
                <c:pt idx="36">
                  <c:v>3</c:v>
                </c:pt>
                <c:pt idx="37">
                  <c:v>3.3333333333333335</c:v>
                </c:pt>
                <c:pt idx="38">
                  <c:v>2.5</c:v>
                </c:pt>
                <c:pt idx="39">
                  <c:v>4</c:v>
                </c:pt>
                <c:pt idx="40">
                  <c:v>3</c:v>
                </c:pt>
                <c:pt idx="41">
                  <c:v>3</c:v>
                </c:pt>
                <c:pt idx="42">
                  <c:v>3</c:v>
                </c:pt>
                <c:pt idx="43">
                  <c:v>3</c:v>
                </c:pt>
                <c:pt idx="44">
                  <c:v>3</c:v>
                </c:pt>
                <c:pt idx="45">
                  <c:v>3</c:v>
                </c:pt>
                <c:pt idx="46">
                  <c:v>3</c:v>
                </c:pt>
                <c:pt idx="47">
                  <c:v>3</c:v>
                </c:pt>
                <c:pt idx="48">
                  <c:v>2.6666666666666665</c:v>
                </c:pt>
                <c:pt idx="49">
                  <c:v>4</c:v>
                </c:pt>
                <c:pt idx="50">
                  <c:v>3</c:v>
                </c:pt>
                <c:pt idx="51">
                  <c:v>2.5</c:v>
                </c:pt>
                <c:pt idx="52">
                  <c:v>5</c:v>
                </c:pt>
                <c:pt idx="53">
                  <c:v>3</c:v>
                </c:pt>
                <c:pt idx="54">
                  <c:v>3</c:v>
                </c:pt>
                <c:pt idx="55">
                  <c:v>3</c:v>
                </c:pt>
                <c:pt idx="56">
                  <c:v>3</c:v>
                </c:pt>
                <c:pt idx="57">
                  <c:v>3</c:v>
                </c:pt>
                <c:pt idx="58">
                  <c:v>2.5</c:v>
                </c:pt>
                <c:pt idx="59">
                  <c:v>3</c:v>
                </c:pt>
                <c:pt idx="60">
                  <c:v>3.6666666666666665</c:v>
                </c:pt>
                <c:pt idx="61">
                  <c:v>2.3333333333333335</c:v>
                </c:pt>
                <c:pt idx="62">
                  <c:v>3.6666666666666665</c:v>
                </c:pt>
                <c:pt idx="63">
                  <c:v>3</c:v>
                </c:pt>
                <c:pt idx="64">
                  <c:v>3</c:v>
                </c:pt>
                <c:pt idx="65">
                  <c:v>2</c:v>
                </c:pt>
                <c:pt idx="66">
                  <c:v>2</c:v>
                </c:pt>
                <c:pt idx="67">
                  <c:v>2.5</c:v>
                </c:pt>
                <c:pt idx="68">
                  <c:v>3</c:v>
                </c:pt>
                <c:pt idx="69">
                  <c:v>2</c:v>
                </c:pt>
                <c:pt idx="70">
                  <c:v>3</c:v>
                </c:pt>
                <c:pt idx="71">
                  <c:v>3</c:v>
                </c:pt>
                <c:pt idx="72">
                  <c:v>2</c:v>
                </c:pt>
                <c:pt idx="73">
                  <c:v>4</c:v>
                </c:pt>
                <c:pt idx="74">
                  <c:v>2.3333333333333335</c:v>
                </c:pt>
                <c:pt idx="75">
                  <c:v>3</c:v>
                </c:pt>
                <c:pt idx="76">
                  <c:v>4.666666666666667</c:v>
                </c:pt>
                <c:pt idx="77">
                  <c:v>1.5</c:v>
                </c:pt>
                <c:pt idx="78">
                  <c:v>3</c:v>
                </c:pt>
                <c:pt idx="79">
                  <c:v>3.6666666666666665</c:v>
                </c:pt>
                <c:pt idx="80">
                  <c:v>3</c:v>
                </c:pt>
                <c:pt idx="81">
                  <c:v>3</c:v>
                </c:pt>
                <c:pt idx="82">
                  <c:v>2</c:v>
                </c:pt>
                <c:pt idx="83">
                  <c:v>4</c:v>
                </c:pt>
                <c:pt idx="84">
                  <c:v>3.3333333333333335</c:v>
                </c:pt>
                <c:pt idx="85">
                  <c:v>3.6666666666666665</c:v>
                </c:pt>
                <c:pt idx="86">
                  <c:v>4.333333333333333</c:v>
                </c:pt>
                <c:pt idx="87">
                  <c:v>1.5</c:v>
                </c:pt>
                <c:pt idx="88">
                  <c:v>4</c:v>
                </c:pt>
                <c:pt idx="89">
                  <c:v>2.6666666666666665</c:v>
                </c:pt>
                <c:pt idx="90">
                  <c:v>4</c:v>
                </c:pt>
                <c:pt idx="91">
                  <c:v>2</c:v>
                </c:pt>
                <c:pt idx="92">
                  <c:v>2</c:v>
                </c:pt>
                <c:pt idx="93">
                  <c:v>2.5</c:v>
                </c:pt>
                <c:pt idx="94">
                  <c:v>4.666666666666667</c:v>
                </c:pt>
                <c:pt idx="95">
                  <c:v>3</c:v>
                </c:pt>
                <c:pt idx="96">
                  <c:v>2.5</c:v>
                </c:pt>
                <c:pt idx="97">
                  <c:v>2</c:v>
                </c:pt>
                <c:pt idx="98">
                  <c:v>2</c:v>
                </c:pt>
                <c:pt idx="99">
                  <c:v>3.5</c:v>
                </c:pt>
                <c:pt idx="100">
                  <c:v>3</c:v>
                </c:pt>
                <c:pt idx="101">
                  <c:v>3.3333333333333335</c:v>
                </c:pt>
                <c:pt idx="102">
                  <c:v>3</c:v>
                </c:pt>
                <c:pt idx="103">
                  <c:v>3.3333333333333335</c:v>
                </c:pt>
                <c:pt idx="104">
                  <c:v>3</c:v>
                </c:pt>
                <c:pt idx="105">
                  <c:v>3</c:v>
                </c:pt>
                <c:pt idx="106">
                  <c:v>2.3333333333333335</c:v>
                </c:pt>
                <c:pt idx="107">
                  <c:v>3</c:v>
                </c:pt>
                <c:pt idx="108">
                  <c:v>4</c:v>
                </c:pt>
                <c:pt idx="109">
                  <c:v>4</c:v>
                </c:pt>
                <c:pt idx="110">
                  <c:v>3</c:v>
                </c:pt>
                <c:pt idx="111">
                  <c:v>3</c:v>
                </c:pt>
                <c:pt idx="112">
                  <c:v>3</c:v>
                </c:pt>
                <c:pt idx="113">
                  <c:v>3</c:v>
                </c:pt>
                <c:pt idx="114">
                  <c:v>3</c:v>
                </c:pt>
              </c:numCache>
            </c:numRef>
          </c:xVal>
          <c:yVal>
            <c:numRef>
              <c:f>Blad1!$V$6:$V$120</c:f>
              <c:numCache>
                <c:formatCode>General</c:formatCode>
                <c:ptCount val="115"/>
                <c:pt idx="0">
                  <c:v>2</c:v>
                </c:pt>
                <c:pt idx="1">
                  <c:v>1</c:v>
                </c:pt>
                <c:pt idx="2">
                  <c:v>1</c:v>
                </c:pt>
                <c:pt idx="3">
                  <c:v>1</c:v>
                </c:pt>
                <c:pt idx="4">
                  <c:v>1</c:v>
                </c:pt>
                <c:pt idx="5">
                  <c:v>1.5</c:v>
                </c:pt>
                <c:pt idx="6">
                  <c:v>3</c:v>
                </c:pt>
                <c:pt idx="7">
                  <c:v>1</c:v>
                </c:pt>
                <c:pt idx="8">
                  <c:v>3</c:v>
                </c:pt>
                <c:pt idx="9">
                  <c:v>2</c:v>
                </c:pt>
                <c:pt idx="10">
                  <c:v>1</c:v>
                </c:pt>
                <c:pt idx="11">
                  <c:v>1</c:v>
                </c:pt>
                <c:pt idx="12">
                  <c:v>3</c:v>
                </c:pt>
                <c:pt idx="13">
                  <c:v>3</c:v>
                </c:pt>
                <c:pt idx="14">
                  <c:v>3</c:v>
                </c:pt>
                <c:pt idx="15">
                  <c:v>1</c:v>
                </c:pt>
                <c:pt idx="16">
                  <c:v>1</c:v>
                </c:pt>
                <c:pt idx="17">
                  <c:v>1</c:v>
                </c:pt>
                <c:pt idx="18">
                  <c:v>1</c:v>
                </c:pt>
                <c:pt idx="19">
                  <c:v>1</c:v>
                </c:pt>
                <c:pt idx="20">
                  <c:v>1</c:v>
                </c:pt>
                <c:pt idx="21">
                  <c:v>2</c:v>
                </c:pt>
                <c:pt idx="22">
                  <c:v>1</c:v>
                </c:pt>
                <c:pt idx="23">
                  <c:v>1.5</c:v>
                </c:pt>
                <c:pt idx="24">
                  <c:v>1.5</c:v>
                </c:pt>
                <c:pt idx="25">
                  <c:v>2</c:v>
                </c:pt>
                <c:pt idx="26">
                  <c:v>3</c:v>
                </c:pt>
                <c:pt idx="27">
                  <c:v>2</c:v>
                </c:pt>
                <c:pt idx="28">
                  <c:v>1</c:v>
                </c:pt>
                <c:pt idx="29">
                  <c:v>3</c:v>
                </c:pt>
                <c:pt idx="30">
                  <c:v>2</c:v>
                </c:pt>
                <c:pt idx="31">
                  <c:v>1</c:v>
                </c:pt>
                <c:pt idx="32">
                  <c:v>1</c:v>
                </c:pt>
                <c:pt idx="33">
                  <c:v>2</c:v>
                </c:pt>
                <c:pt idx="34">
                  <c:v>1</c:v>
                </c:pt>
                <c:pt idx="35">
                  <c:v>2</c:v>
                </c:pt>
                <c:pt idx="36">
                  <c:v>2.5</c:v>
                </c:pt>
                <c:pt idx="37">
                  <c:v>3</c:v>
                </c:pt>
                <c:pt idx="38">
                  <c:v>2</c:v>
                </c:pt>
                <c:pt idx="39">
                  <c:v>2</c:v>
                </c:pt>
                <c:pt idx="40">
                  <c:v>1</c:v>
                </c:pt>
                <c:pt idx="41">
                  <c:v>2</c:v>
                </c:pt>
                <c:pt idx="42">
                  <c:v>1</c:v>
                </c:pt>
                <c:pt idx="43">
                  <c:v>1</c:v>
                </c:pt>
                <c:pt idx="44">
                  <c:v>1</c:v>
                </c:pt>
                <c:pt idx="45">
                  <c:v>1</c:v>
                </c:pt>
                <c:pt idx="46">
                  <c:v>1</c:v>
                </c:pt>
                <c:pt idx="47">
                  <c:v>1</c:v>
                </c:pt>
                <c:pt idx="48">
                  <c:v>3</c:v>
                </c:pt>
                <c:pt idx="49">
                  <c:v>3</c:v>
                </c:pt>
                <c:pt idx="50">
                  <c:v>1.5</c:v>
                </c:pt>
                <c:pt idx="51">
                  <c:v>1</c:v>
                </c:pt>
                <c:pt idx="52">
                  <c:v>3</c:v>
                </c:pt>
                <c:pt idx="53">
                  <c:v>2</c:v>
                </c:pt>
                <c:pt idx="54">
                  <c:v>1</c:v>
                </c:pt>
                <c:pt idx="55">
                  <c:v>1</c:v>
                </c:pt>
                <c:pt idx="56">
                  <c:v>1</c:v>
                </c:pt>
                <c:pt idx="57">
                  <c:v>1</c:v>
                </c:pt>
                <c:pt idx="58">
                  <c:v>1</c:v>
                </c:pt>
                <c:pt idx="59">
                  <c:v>1</c:v>
                </c:pt>
                <c:pt idx="60">
                  <c:v>1.5</c:v>
                </c:pt>
                <c:pt idx="61">
                  <c:v>3</c:v>
                </c:pt>
                <c:pt idx="62">
                  <c:v>2.5</c:v>
                </c:pt>
                <c:pt idx="63">
                  <c:v>2</c:v>
                </c:pt>
                <c:pt idx="64">
                  <c:v>2</c:v>
                </c:pt>
                <c:pt idx="65">
                  <c:v>2</c:v>
                </c:pt>
                <c:pt idx="66">
                  <c:v>2</c:v>
                </c:pt>
                <c:pt idx="67">
                  <c:v>1</c:v>
                </c:pt>
                <c:pt idx="68">
                  <c:v>2.5</c:v>
                </c:pt>
                <c:pt idx="69">
                  <c:v>1</c:v>
                </c:pt>
                <c:pt idx="70">
                  <c:v>1</c:v>
                </c:pt>
                <c:pt idx="71">
                  <c:v>1</c:v>
                </c:pt>
                <c:pt idx="72">
                  <c:v>1</c:v>
                </c:pt>
                <c:pt idx="73">
                  <c:v>1</c:v>
                </c:pt>
                <c:pt idx="74">
                  <c:v>1.5</c:v>
                </c:pt>
                <c:pt idx="75">
                  <c:v>3</c:v>
                </c:pt>
                <c:pt idx="76">
                  <c:v>3</c:v>
                </c:pt>
                <c:pt idx="77">
                  <c:v>1</c:v>
                </c:pt>
                <c:pt idx="78">
                  <c:v>1</c:v>
                </c:pt>
                <c:pt idx="79">
                  <c:v>2</c:v>
                </c:pt>
                <c:pt idx="80">
                  <c:v>3</c:v>
                </c:pt>
                <c:pt idx="81">
                  <c:v>1</c:v>
                </c:pt>
                <c:pt idx="82">
                  <c:v>1</c:v>
                </c:pt>
                <c:pt idx="83">
                  <c:v>2</c:v>
                </c:pt>
                <c:pt idx="84">
                  <c:v>3</c:v>
                </c:pt>
                <c:pt idx="85">
                  <c:v>3</c:v>
                </c:pt>
                <c:pt idx="86">
                  <c:v>2.5</c:v>
                </c:pt>
                <c:pt idx="87">
                  <c:v>1</c:v>
                </c:pt>
                <c:pt idx="88">
                  <c:v>2</c:v>
                </c:pt>
                <c:pt idx="89">
                  <c:v>2.5</c:v>
                </c:pt>
                <c:pt idx="90">
                  <c:v>1</c:v>
                </c:pt>
                <c:pt idx="91">
                  <c:v>1</c:v>
                </c:pt>
                <c:pt idx="92">
                  <c:v>1</c:v>
                </c:pt>
                <c:pt idx="93">
                  <c:v>1</c:v>
                </c:pt>
                <c:pt idx="94">
                  <c:v>3</c:v>
                </c:pt>
                <c:pt idx="95">
                  <c:v>3</c:v>
                </c:pt>
                <c:pt idx="96">
                  <c:v>2.5</c:v>
                </c:pt>
                <c:pt idx="97">
                  <c:v>1</c:v>
                </c:pt>
                <c:pt idx="98">
                  <c:v>1</c:v>
                </c:pt>
                <c:pt idx="99">
                  <c:v>3</c:v>
                </c:pt>
                <c:pt idx="100">
                  <c:v>1</c:v>
                </c:pt>
                <c:pt idx="101">
                  <c:v>3</c:v>
                </c:pt>
                <c:pt idx="102">
                  <c:v>2</c:v>
                </c:pt>
                <c:pt idx="103">
                  <c:v>2</c:v>
                </c:pt>
                <c:pt idx="104">
                  <c:v>2</c:v>
                </c:pt>
                <c:pt idx="105">
                  <c:v>1</c:v>
                </c:pt>
                <c:pt idx="106">
                  <c:v>2.5</c:v>
                </c:pt>
                <c:pt idx="107">
                  <c:v>1</c:v>
                </c:pt>
                <c:pt idx="108">
                  <c:v>1</c:v>
                </c:pt>
                <c:pt idx="109">
                  <c:v>3</c:v>
                </c:pt>
                <c:pt idx="110">
                  <c:v>2.5</c:v>
                </c:pt>
                <c:pt idx="111">
                  <c:v>3</c:v>
                </c:pt>
                <c:pt idx="112">
                  <c:v>1</c:v>
                </c:pt>
                <c:pt idx="113">
                  <c:v>2</c:v>
                </c:pt>
                <c:pt idx="114">
                  <c:v>2</c:v>
                </c:pt>
              </c:numCache>
            </c:numRef>
          </c:yVal>
        </c:ser>
        <c:axId val="57298944"/>
        <c:axId val="57300480"/>
      </c:scatterChart>
      <c:valAx>
        <c:axId val="57298944"/>
        <c:scaling>
          <c:orientation val="minMax"/>
        </c:scaling>
        <c:axPos val="b"/>
        <c:numFmt formatCode="0.00" sourceLinked="1"/>
        <c:tickLblPos val="nextTo"/>
        <c:crossAx val="57300480"/>
        <c:crosses val="autoZero"/>
        <c:crossBetween val="midCat"/>
      </c:valAx>
      <c:valAx>
        <c:axId val="57300480"/>
        <c:scaling>
          <c:orientation val="minMax"/>
          <c:max val="3"/>
          <c:min val="1"/>
        </c:scaling>
        <c:axPos val="l"/>
        <c:majorGridlines/>
        <c:numFmt formatCode="General" sourceLinked="1"/>
        <c:tickLblPos val="nextTo"/>
        <c:crossAx val="57298944"/>
        <c:crosses val="autoZero"/>
        <c:crossBetween val="midCat"/>
        <c:majorUnit val="0.5"/>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chart>
    <c:title>
      <c:layout>
        <c:manualLayout>
          <c:xMode val="edge"/>
          <c:yMode val="edge"/>
          <c:x val="0.26944444444444449"/>
          <c:y val="1.9900497512437818E-2"/>
        </c:manualLayout>
      </c:layout>
    </c:title>
    <c:plotArea>
      <c:layout/>
      <c:scatterChart>
        <c:scatterStyle val="lineMarker"/>
        <c:ser>
          <c:idx val="0"/>
          <c:order val="0"/>
          <c:tx>
            <c:strRef>
              <c:f>Blad1!$Y$5</c:f>
              <c:strCache>
                <c:ptCount val="1"/>
                <c:pt idx="0">
                  <c:v>Project technical newness</c:v>
                </c:pt>
              </c:strCache>
            </c:strRef>
          </c:tx>
          <c:spPr>
            <a:ln w="28575">
              <a:noFill/>
            </a:ln>
          </c:spPr>
          <c:xVal>
            <c:numRef>
              <c:f>Blad1!$Y$6:$Y$120</c:f>
              <c:numCache>
                <c:formatCode>General</c:formatCode>
                <c:ptCount val="115"/>
                <c:pt idx="0">
                  <c:v>3</c:v>
                </c:pt>
                <c:pt idx="1">
                  <c:v>1</c:v>
                </c:pt>
                <c:pt idx="2">
                  <c:v>2</c:v>
                </c:pt>
                <c:pt idx="3">
                  <c:v>3</c:v>
                </c:pt>
                <c:pt idx="4">
                  <c:v>4</c:v>
                </c:pt>
                <c:pt idx="5">
                  <c:v>3</c:v>
                </c:pt>
                <c:pt idx="6">
                  <c:v>4.333333333333333</c:v>
                </c:pt>
                <c:pt idx="7">
                  <c:v>2</c:v>
                </c:pt>
                <c:pt idx="8">
                  <c:v>2.5</c:v>
                </c:pt>
                <c:pt idx="9">
                  <c:v>2.5</c:v>
                </c:pt>
                <c:pt idx="10">
                  <c:v>5</c:v>
                </c:pt>
                <c:pt idx="11">
                  <c:v>3.5</c:v>
                </c:pt>
                <c:pt idx="12">
                  <c:v>3</c:v>
                </c:pt>
                <c:pt idx="13">
                  <c:v>3.3333333333333335</c:v>
                </c:pt>
                <c:pt idx="14">
                  <c:v>3.3333333333333335</c:v>
                </c:pt>
                <c:pt idx="15">
                  <c:v>5</c:v>
                </c:pt>
                <c:pt idx="16">
                  <c:v>4</c:v>
                </c:pt>
                <c:pt idx="17">
                  <c:v>3.5</c:v>
                </c:pt>
                <c:pt idx="18">
                  <c:v>3</c:v>
                </c:pt>
                <c:pt idx="19">
                  <c:v>4</c:v>
                </c:pt>
                <c:pt idx="20">
                  <c:v>3</c:v>
                </c:pt>
                <c:pt idx="21">
                  <c:v>3.5</c:v>
                </c:pt>
                <c:pt idx="22">
                  <c:v>2.5</c:v>
                </c:pt>
                <c:pt idx="23">
                  <c:v>2.6666666666666665</c:v>
                </c:pt>
                <c:pt idx="24">
                  <c:v>2.6666666666666665</c:v>
                </c:pt>
                <c:pt idx="25">
                  <c:v>3</c:v>
                </c:pt>
                <c:pt idx="26">
                  <c:v>3.3333333333333335</c:v>
                </c:pt>
                <c:pt idx="27">
                  <c:v>2.3333333333333335</c:v>
                </c:pt>
                <c:pt idx="28">
                  <c:v>4</c:v>
                </c:pt>
                <c:pt idx="29">
                  <c:v>4.333333333333333</c:v>
                </c:pt>
                <c:pt idx="30">
                  <c:v>3</c:v>
                </c:pt>
                <c:pt idx="31">
                  <c:v>3</c:v>
                </c:pt>
                <c:pt idx="32">
                  <c:v>2.5</c:v>
                </c:pt>
                <c:pt idx="33">
                  <c:v>3</c:v>
                </c:pt>
                <c:pt idx="34">
                  <c:v>2</c:v>
                </c:pt>
                <c:pt idx="35">
                  <c:v>3</c:v>
                </c:pt>
                <c:pt idx="36">
                  <c:v>4.333333333333333</c:v>
                </c:pt>
                <c:pt idx="37">
                  <c:v>5</c:v>
                </c:pt>
                <c:pt idx="38">
                  <c:v>3</c:v>
                </c:pt>
                <c:pt idx="39">
                  <c:v>4</c:v>
                </c:pt>
                <c:pt idx="40">
                  <c:v>2.5</c:v>
                </c:pt>
                <c:pt idx="41">
                  <c:v>3</c:v>
                </c:pt>
                <c:pt idx="42">
                  <c:v>3</c:v>
                </c:pt>
                <c:pt idx="43">
                  <c:v>3</c:v>
                </c:pt>
                <c:pt idx="44">
                  <c:v>2.5</c:v>
                </c:pt>
                <c:pt idx="45">
                  <c:v>3</c:v>
                </c:pt>
                <c:pt idx="46">
                  <c:v>3</c:v>
                </c:pt>
                <c:pt idx="47">
                  <c:v>3</c:v>
                </c:pt>
                <c:pt idx="48">
                  <c:v>4</c:v>
                </c:pt>
                <c:pt idx="49">
                  <c:v>4.333333333333333</c:v>
                </c:pt>
                <c:pt idx="50">
                  <c:v>2.6666666666666665</c:v>
                </c:pt>
                <c:pt idx="51">
                  <c:v>2</c:v>
                </c:pt>
                <c:pt idx="52">
                  <c:v>5</c:v>
                </c:pt>
                <c:pt idx="53">
                  <c:v>3</c:v>
                </c:pt>
                <c:pt idx="54">
                  <c:v>4</c:v>
                </c:pt>
                <c:pt idx="55">
                  <c:v>2.5</c:v>
                </c:pt>
                <c:pt idx="56">
                  <c:v>3</c:v>
                </c:pt>
                <c:pt idx="57">
                  <c:v>3</c:v>
                </c:pt>
                <c:pt idx="58">
                  <c:v>2.5</c:v>
                </c:pt>
                <c:pt idx="59">
                  <c:v>3</c:v>
                </c:pt>
                <c:pt idx="60">
                  <c:v>3</c:v>
                </c:pt>
                <c:pt idx="61">
                  <c:v>5</c:v>
                </c:pt>
                <c:pt idx="62">
                  <c:v>3.6666666666666665</c:v>
                </c:pt>
                <c:pt idx="63">
                  <c:v>3</c:v>
                </c:pt>
                <c:pt idx="64">
                  <c:v>2.5</c:v>
                </c:pt>
                <c:pt idx="65">
                  <c:v>3</c:v>
                </c:pt>
                <c:pt idx="66">
                  <c:v>4</c:v>
                </c:pt>
                <c:pt idx="67">
                  <c:v>3.5</c:v>
                </c:pt>
                <c:pt idx="68">
                  <c:v>3.6666666666666665</c:v>
                </c:pt>
                <c:pt idx="69">
                  <c:v>3</c:v>
                </c:pt>
                <c:pt idx="70">
                  <c:v>3</c:v>
                </c:pt>
                <c:pt idx="71">
                  <c:v>3</c:v>
                </c:pt>
                <c:pt idx="72">
                  <c:v>3</c:v>
                </c:pt>
                <c:pt idx="73">
                  <c:v>3</c:v>
                </c:pt>
                <c:pt idx="74">
                  <c:v>2.6666666666666665</c:v>
                </c:pt>
                <c:pt idx="75">
                  <c:v>4.666666666666667</c:v>
                </c:pt>
                <c:pt idx="76">
                  <c:v>4.666666666666667</c:v>
                </c:pt>
                <c:pt idx="77">
                  <c:v>3</c:v>
                </c:pt>
                <c:pt idx="78">
                  <c:v>3</c:v>
                </c:pt>
                <c:pt idx="79">
                  <c:v>2.6666666666666665</c:v>
                </c:pt>
                <c:pt idx="80">
                  <c:v>2.5</c:v>
                </c:pt>
                <c:pt idx="81">
                  <c:v>3</c:v>
                </c:pt>
                <c:pt idx="82">
                  <c:v>3</c:v>
                </c:pt>
                <c:pt idx="83">
                  <c:v>3</c:v>
                </c:pt>
                <c:pt idx="84">
                  <c:v>3.6666666666666665</c:v>
                </c:pt>
                <c:pt idx="85">
                  <c:v>3.6666666666666665</c:v>
                </c:pt>
                <c:pt idx="86">
                  <c:v>4</c:v>
                </c:pt>
                <c:pt idx="87">
                  <c:v>2.5</c:v>
                </c:pt>
                <c:pt idx="88">
                  <c:v>4</c:v>
                </c:pt>
                <c:pt idx="89">
                  <c:v>3.3333333333333335</c:v>
                </c:pt>
                <c:pt idx="90">
                  <c:v>3</c:v>
                </c:pt>
                <c:pt idx="91">
                  <c:v>2</c:v>
                </c:pt>
                <c:pt idx="92">
                  <c:v>3</c:v>
                </c:pt>
                <c:pt idx="93">
                  <c:v>3</c:v>
                </c:pt>
                <c:pt idx="94">
                  <c:v>4.5</c:v>
                </c:pt>
                <c:pt idx="95">
                  <c:v>3.3333333333333335</c:v>
                </c:pt>
                <c:pt idx="96">
                  <c:v>3</c:v>
                </c:pt>
                <c:pt idx="97">
                  <c:v>3</c:v>
                </c:pt>
                <c:pt idx="98">
                  <c:v>2</c:v>
                </c:pt>
                <c:pt idx="99">
                  <c:v>4</c:v>
                </c:pt>
                <c:pt idx="100">
                  <c:v>3</c:v>
                </c:pt>
                <c:pt idx="101">
                  <c:v>4.333333333333333</c:v>
                </c:pt>
                <c:pt idx="102">
                  <c:v>3</c:v>
                </c:pt>
                <c:pt idx="103">
                  <c:v>3</c:v>
                </c:pt>
                <c:pt idx="104">
                  <c:v>3</c:v>
                </c:pt>
                <c:pt idx="105">
                  <c:v>3</c:v>
                </c:pt>
                <c:pt idx="106">
                  <c:v>3.3333333333333335</c:v>
                </c:pt>
                <c:pt idx="107">
                  <c:v>3.5</c:v>
                </c:pt>
                <c:pt idx="108">
                  <c:v>4</c:v>
                </c:pt>
                <c:pt idx="109">
                  <c:v>5</c:v>
                </c:pt>
                <c:pt idx="110">
                  <c:v>3.3333333333333335</c:v>
                </c:pt>
                <c:pt idx="111">
                  <c:v>4</c:v>
                </c:pt>
                <c:pt idx="112">
                  <c:v>2.5</c:v>
                </c:pt>
                <c:pt idx="113">
                  <c:v>4</c:v>
                </c:pt>
                <c:pt idx="114">
                  <c:v>4</c:v>
                </c:pt>
              </c:numCache>
            </c:numRef>
          </c:xVal>
          <c:yVal>
            <c:numRef>
              <c:f>Blad1!$V$6:$V$120</c:f>
              <c:numCache>
                <c:formatCode>General</c:formatCode>
                <c:ptCount val="115"/>
                <c:pt idx="0">
                  <c:v>2</c:v>
                </c:pt>
                <c:pt idx="1">
                  <c:v>1</c:v>
                </c:pt>
                <c:pt idx="2">
                  <c:v>1</c:v>
                </c:pt>
                <c:pt idx="3">
                  <c:v>1</c:v>
                </c:pt>
                <c:pt idx="4">
                  <c:v>1</c:v>
                </c:pt>
                <c:pt idx="5">
                  <c:v>1.5</c:v>
                </c:pt>
                <c:pt idx="6">
                  <c:v>3</c:v>
                </c:pt>
                <c:pt idx="7">
                  <c:v>1</c:v>
                </c:pt>
                <c:pt idx="8">
                  <c:v>3</c:v>
                </c:pt>
                <c:pt idx="9">
                  <c:v>2</c:v>
                </c:pt>
                <c:pt idx="10">
                  <c:v>1</c:v>
                </c:pt>
                <c:pt idx="11">
                  <c:v>1</c:v>
                </c:pt>
                <c:pt idx="12">
                  <c:v>3</c:v>
                </c:pt>
                <c:pt idx="13">
                  <c:v>3</c:v>
                </c:pt>
                <c:pt idx="14">
                  <c:v>3</c:v>
                </c:pt>
                <c:pt idx="15">
                  <c:v>1</c:v>
                </c:pt>
                <c:pt idx="16">
                  <c:v>1</c:v>
                </c:pt>
                <c:pt idx="17">
                  <c:v>1</c:v>
                </c:pt>
                <c:pt idx="18">
                  <c:v>1</c:v>
                </c:pt>
                <c:pt idx="19">
                  <c:v>1</c:v>
                </c:pt>
                <c:pt idx="20">
                  <c:v>1</c:v>
                </c:pt>
                <c:pt idx="21">
                  <c:v>2</c:v>
                </c:pt>
                <c:pt idx="22">
                  <c:v>1</c:v>
                </c:pt>
                <c:pt idx="23">
                  <c:v>1.5</c:v>
                </c:pt>
                <c:pt idx="24">
                  <c:v>1.5</c:v>
                </c:pt>
                <c:pt idx="25">
                  <c:v>2</c:v>
                </c:pt>
                <c:pt idx="26">
                  <c:v>3</c:v>
                </c:pt>
                <c:pt idx="27">
                  <c:v>2</c:v>
                </c:pt>
                <c:pt idx="28">
                  <c:v>1</c:v>
                </c:pt>
                <c:pt idx="29">
                  <c:v>3</c:v>
                </c:pt>
                <c:pt idx="30">
                  <c:v>2</c:v>
                </c:pt>
                <c:pt idx="31">
                  <c:v>1</c:v>
                </c:pt>
                <c:pt idx="32">
                  <c:v>1</c:v>
                </c:pt>
                <c:pt idx="33">
                  <c:v>2</c:v>
                </c:pt>
                <c:pt idx="34">
                  <c:v>1</c:v>
                </c:pt>
                <c:pt idx="35">
                  <c:v>2</c:v>
                </c:pt>
                <c:pt idx="36">
                  <c:v>2.5</c:v>
                </c:pt>
                <c:pt idx="37">
                  <c:v>3</c:v>
                </c:pt>
                <c:pt idx="38">
                  <c:v>2</c:v>
                </c:pt>
                <c:pt idx="39">
                  <c:v>2</c:v>
                </c:pt>
                <c:pt idx="40">
                  <c:v>1</c:v>
                </c:pt>
                <c:pt idx="41">
                  <c:v>2</c:v>
                </c:pt>
                <c:pt idx="42">
                  <c:v>1</c:v>
                </c:pt>
                <c:pt idx="43">
                  <c:v>1</c:v>
                </c:pt>
                <c:pt idx="44">
                  <c:v>1</c:v>
                </c:pt>
                <c:pt idx="45">
                  <c:v>1</c:v>
                </c:pt>
                <c:pt idx="46">
                  <c:v>1</c:v>
                </c:pt>
                <c:pt idx="47">
                  <c:v>1</c:v>
                </c:pt>
                <c:pt idx="48">
                  <c:v>3</c:v>
                </c:pt>
                <c:pt idx="49">
                  <c:v>3</c:v>
                </c:pt>
                <c:pt idx="50">
                  <c:v>1.5</c:v>
                </c:pt>
                <c:pt idx="51">
                  <c:v>1</c:v>
                </c:pt>
                <c:pt idx="52">
                  <c:v>3</c:v>
                </c:pt>
                <c:pt idx="53">
                  <c:v>2</c:v>
                </c:pt>
                <c:pt idx="54">
                  <c:v>1</c:v>
                </c:pt>
                <c:pt idx="55">
                  <c:v>1</c:v>
                </c:pt>
                <c:pt idx="56">
                  <c:v>1</c:v>
                </c:pt>
                <c:pt idx="57">
                  <c:v>1</c:v>
                </c:pt>
                <c:pt idx="58">
                  <c:v>1</c:v>
                </c:pt>
                <c:pt idx="59">
                  <c:v>1</c:v>
                </c:pt>
                <c:pt idx="60">
                  <c:v>1.5</c:v>
                </c:pt>
                <c:pt idx="61">
                  <c:v>3</c:v>
                </c:pt>
                <c:pt idx="62">
                  <c:v>2.5</c:v>
                </c:pt>
                <c:pt idx="63">
                  <c:v>2</c:v>
                </c:pt>
                <c:pt idx="64">
                  <c:v>2</c:v>
                </c:pt>
                <c:pt idx="65">
                  <c:v>2</c:v>
                </c:pt>
                <c:pt idx="66">
                  <c:v>2</c:v>
                </c:pt>
                <c:pt idx="67">
                  <c:v>1</c:v>
                </c:pt>
                <c:pt idx="68">
                  <c:v>2.5</c:v>
                </c:pt>
                <c:pt idx="69">
                  <c:v>1</c:v>
                </c:pt>
                <c:pt idx="70">
                  <c:v>1</c:v>
                </c:pt>
                <c:pt idx="71">
                  <c:v>1</c:v>
                </c:pt>
                <c:pt idx="72">
                  <c:v>1</c:v>
                </c:pt>
                <c:pt idx="73">
                  <c:v>1</c:v>
                </c:pt>
                <c:pt idx="74">
                  <c:v>1.5</c:v>
                </c:pt>
                <c:pt idx="75">
                  <c:v>3</c:v>
                </c:pt>
                <c:pt idx="76">
                  <c:v>3</c:v>
                </c:pt>
                <c:pt idx="77">
                  <c:v>1</c:v>
                </c:pt>
                <c:pt idx="78">
                  <c:v>1</c:v>
                </c:pt>
                <c:pt idx="79">
                  <c:v>2</c:v>
                </c:pt>
                <c:pt idx="80">
                  <c:v>3</c:v>
                </c:pt>
                <c:pt idx="81">
                  <c:v>1</c:v>
                </c:pt>
                <c:pt idx="82">
                  <c:v>1</c:v>
                </c:pt>
                <c:pt idx="83">
                  <c:v>2</c:v>
                </c:pt>
                <c:pt idx="84">
                  <c:v>3</c:v>
                </c:pt>
                <c:pt idx="85">
                  <c:v>3</c:v>
                </c:pt>
                <c:pt idx="86">
                  <c:v>2.5</c:v>
                </c:pt>
                <c:pt idx="87">
                  <c:v>1</c:v>
                </c:pt>
                <c:pt idx="88">
                  <c:v>2</c:v>
                </c:pt>
                <c:pt idx="89">
                  <c:v>2.5</c:v>
                </c:pt>
                <c:pt idx="90">
                  <c:v>1</c:v>
                </c:pt>
                <c:pt idx="91">
                  <c:v>1</c:v>
                </c:pt>
                <c:pt idx="92">
                  <c:v>1</c:v>
                </c:pt>
                <c:pt idx="93">
                  <c:v>1</c:v>
                </c:pt>
                <c:pt idx="94">
                  <c:v>3</c:v>
                </c:pt>
                <c:pt idx="95">
                  <c:v>3</c:v>
                </c:pt>
                <c:pt idx="96">
                  <c:v>2.5</c:v>
                </c:pt>
                <c:pt idx="97">
                  <c:v>1</c:v>
                </c:pt>
                <c:pt idx="98">
                  <c:v>1</c:v>
                </c:pt>
                <c:pt idx="99">
                  <c:v>3</c:v>
                </c:pt>
                <c:pt idx="100">
                  <c:v>1</c:v>
                </c:pt>
                <c:pt idx="101">
                  <c:v>3</c:v>
                </c:pt>
                <c:pt idx="102">
                  <c:v>2</c:v>
                </c:pt>
                <c:pt idx="103">
                  <c:v>2</c:v>
                </c:pt>
                <c:pt idx="104">
                  <c:v>2</c:v>
                </c:pt>
                <c:pt idx="105">
                  <c:v>1</c:v>
                </c:pt>
                <c:pt idx="106">
                  <c:v>2.5</c:v>
                </c:pt>
                <c:pt idx="107">
                  <c:v>1</c:v>
                </c:pt>
                <c:pt idx="108">
                  <c:v>1</c:v>
                </c:pt>
                <c:pt idx="109">
                  <c:v>3</c:v>
                </c:pt>
                <c:pt idx="110">
                  <c:v>2.5</c:v>
                </c:pt>
                <c:pt idx="111">
                  <c:v>3</c:v>
                </c:pt>
                <c:pt idx="112">
                  <c:v>1</c:v>
                </c:pt>
                <c:pt idx="113">
                  <c:v>2</c:v>
                </c:pt>
                <c:pt idx="114">
                  <c:v>2</c:v>
                </c:pt>
              </c:numCache>
            </c:numRef>
          </c:yVal>
        </c:ser>
        <c:axId val="57332864"/>
        <c:axId val="57334400"/>
      </c:scatterChart>
      <c:valAx>
        <c:axId val="57332864"/>
        <c:scaling>
          <c:orientation val="minMax"/>
        </c:scaling>
        <c:axPos val="b"/>
        <c:numFmt formatCode="General" sourceLinked="1"/>
        <c:tickLblPos val="nextTo"/>
        <c:crossAx val="57334400"/>
        <c:crosses val="autoZero"/>
        <c:crossBetween val="midCat"/>
      </c:valAx>
      <c:valAx>
        <c:axId val="57334400"/>
        <c:scaling>
          <c:orientation val="minMax"/>
          <c:max val="3"/>
          <c:min val="1"/>
        </c:scaling>
        <c:axPos val="l"/>
        <c:majorGridlines/>
        <c:numFmt formatCode="General" sourceLinked="1"/>
        <c:tickLblPos val="nextTo"/>
        <c:crossAx val="57332864"/>
        <c:crosses val="autoZero"/>
        <c:crossBetween val="midCat"/>
        <c:majorUnit val="0.5"/>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chart>
    <c:title>
      <c:layout/>
    </c:title>
    <c:plotArea>
      <c:layout/>
      <c:scatterChart>
        <c:scatterStyle val="lineMarker"/>
        <c:ser>
          <c:idx val="0"/>
          <c:order val="0"/>
          <c:tx>
            <c:v>newness</c:v>
          </c:tx>
          <c:spPr>
            <a:ln w="28575">
              <a:noFill/>
            </a:ln>
          </c:spPr>
          <c:xVal>
            <c:numRef>
              <c:f>Blad1!$X$6:$X$120</c:f>
              <c:numCache>
                <c:formatCode>General</c:formatCode>
                <c:ptCount val="115"/>
                <c:pt idx="0" formatCode="0.00">
                  <c:v>2.3333333333333335</c:v>
                </c:pt>
                <c:pt idx="1">
                  <c:v>3</c:v>
                </c:pt>
                <c:pt idx="2">
                  <c:v>2.5</c:v>
                </c:pt>
                <c:pt idx="3">
                  <c:v>3</c:v>
                </c:pt>
                <c:pt idx="4">
                  <c:v>4</c:v>
                </c:pt>
                <c:pt idx="5">
                  <c:v>2</c:v>
                </c:pt>
                <c:pt idx="6">
                  <c:v>3</c:v>
                </c:pt>
                <c:pt idx="7">
                  <c:v>2</c:v>
                </c:pt>
                <c:pt idx="8">
                  <c:v>3</c:v>
                </c:pt>
                <c:pt idx="9">
                  <c:v>1.5</c:v>
                </c:pt>
                <c:pt idx="10">
                  <c:v>4</c:v>
                </c:pt>
                <c:pt idx="11">
                  <c:v>2.5</c:v>
                </c:pt>
                <c:pt idx="12">
                  <c:v>3</c:v>
                </c:pt>
                <c:pt idx="13">
                  <c:v>4</c:v>
                </c:pt>
                <c:pt idx="14">
                  <c:v>2.6666666666666665</c:v>
                </c:pt>
                <c:pt idx="15">
                  <c:v>4</c:v>
                </c:pt>
                <c:pt idx="16">
                  <c:v>3</c:v>
                </c:pt>
                <c:pt idx="17">
                  <c:v>2.5</c:v>
                </c:pt>
                <c:pt idx="18">
                  <c:v>2</c:v>
                </c:pt>
                <c:pt idx="19">
                  <c:v>3</c:v>
                </c:pt>
                <c:pt idx="20">
                  <c:v>2.5</c:v>
                </c:pt>
                <c:pt idx="21">
                  <c:v>2.5</c:v>
                </c:pt>
                <c:pt idx="22">
                  <c:v>2.5</c:v>
                </c:pt>
                <c:pt idx="23">
                  <c:v>2.6666666666666665</c:v>
                </c:pt>
                <c:pt idx="24">
                  <c:v>2.3333333333333335</c:v>
                </c:pt>
                <c:pt idx="25">
                  <c:v>3</c:v>
                </c:pt>
                <c:pt idx="26">
                  <c:v>3.6666666666666665</c:v>
                </c:pt>
                <c:pt idx="27">
                  <c:v>2.3333333333333335</c:v>
                </c:pt>
                <c:pt idx="28">
                  <c:v>3</c:v>
                </c:pt>
                <c:pt idx="29">
                  <c:v>3</c:v>
                </c:pt>
                <c:pt idx="30">
                  <c:v>3</c:v>
                </c:pt>
                <c:pt idx="31">
                  <c:v>3</c:v>
                </c:pt>
                <c:pt idx="32">
                  <c:v>2</c:v>
                </c:pt>
                <c:pt idx="33">
                  <c:v>3.5</c:v>
                </c:pt>
                <c:pt idx="34">
                  <c:v>2</c:v>
                </c:pt>
                <c:pt idx="35">
                  <c:v>3.6666666666666665</c:v>
                </c:pt>
                <c:pt idx="36">
                  <c:v>3</c:v>
                </c:pt>
                <c:pt idx="37">
                  <c:v>3.3333333333333335</c:v>
                </c:pt>
                <c:pt idx="38">
                  <c:v>2.5</c:v>
                </c:pt>
                <c:pt idx="39">
                  <c:v>4</c:v>
                </c:pt>
                <c:pt idx="40">
                  <c:v>3</c:v>
                </c:pt>
                <c:pt idx="41">
                  <c:v>3</c:v>
                </c:pt>
                <c:pt idx="42">
                  <c:v>3</c:v>
                </c:pt>
                <c:pt idx="43">
                  <c:v>3</c:v>
                </c:pt>
                <c:pt idx="44">
                  <c:v>3</c:v>
                </c:pt>
                <c:pt idx="45">
                  <c:v>3</c:v>
                </c:pt>
                <c:pt idx="46">
                  <c:v>3</c:v>
                </c:pt>
                <c:pt idx="47">
                  <c:v>3</c:v>
                </c:pt>
                <c:pt idx="48">
                  <c:v>2.6666666666666665</c:v>
                </c:pt>
                <c:pt idx="49">
                  <c:v>4</c:v>
                </c:pt>
                <c:pt idx="50">
                  <c:v>3</c:v>
                </c:pt>
                <c:pt idx="51">
                  <c:v>2.5</c:v>
                </c:pt>
                <c:pt idx="52">
                  <c:v>5</c:v>
                </c:pt>
                <c:pt idx="53">
                  <c:v>3</c:v>
                </c:pt>
                <c:pt idx="54">
                  <c:v>3</c:v>
                </c:pt>
                <c:pt idx="55">
                  <c:v>3</c:v>
                </c:pt>
                <c:pt idx="56">
                  <c:v>3</c:v>
                </c:pt>
                <c:pt idx="57">
                  <c:v>3</c:v>
                </c:pt>
                <c:pt idx="58">
                  <c:v>2.5</c:v>
                </c:pt>
                <c:pt idx="59">
                  <c:v>3</c:v>
                </c:pt>
                <c:pt idx="60">
                  <c:v>3.6666666666666665</c:v>
                </c:pt>
                <c:pt idx="61">
                  <c:v>2.3333333333333335</c:v>
                </c:pt>
                <c:pt idx="62">
                  <c:v>3.6666666666666665</c:v>
                </c:pt>
                <c:pt idx="63">
                  <c:v>3</c:v>
                </c:pt>
                <c:pt idx="64">
                  <c:v>3</c:v>
                </c:pt>
                <c:pt idx="65">
                  <c:v>2</c:v>
                </c:pt>
                <c:pt idx="66">
                  <c:v>2</c:v>
                </c:pt>
                <c:pt idx="67">
                  <c:v>2.5</c:v>
                </c:pt>
                <c:pt idx="68">
                  <c:v>3</c:v>
                </c:pt>
                <c:pt idx="69">
                  <c:v>2</c:v>
                </c:pt>
                <c:pt idx="70">
                  <c:v>3</c:v>
                </c:pt>
                <c:pt idx="71">
                  <c:v>3</c:v>
                </c:pt>
                <c:pt idx="72">
                  <c:v>2</c:v>
                </c:pt>
                <c:pt idx="73">
                  <c:v>4</c:v>
                </c:pt>
                <c:pt idx="74">
                  <c:v>2.3333333333333335</c:v>
                </c:pt>
                <c:pt idx="75">
                  <c:v>3</c:v>
                </c:pt>
                <c:pt idx="76">
                  <c:v>4.666666666666667</c:v>
                </c:pt>
                <c:pt idx="77">
                  <c:v>1.5</c:v>
                </c:pt>
                <c:pt idx="78">
                  <c:v>3</c:v>
                </c:pt>
                <c:pt idx="79">
                  <c:v>3.6666666666666665</c:v>
                </c:pt>
                <c:pt idx="80">
                  <c:v>3</c:v>
                </c:pt>
                <c:pt idx="81">
                  <c:v>3</c:v>
                </c:pt>
                <c:pt idx="82">
                  <c:v>2</c:v>
                </c:pt>
                <c:pt idx="83">
                  <c:v>4</c:v>
                </c:pt>
                <c:pt idx="84">
                  <c:v>3.3333333333333335</c:v>
                </c:pt>
                <c:pt idx="85">
                  <c:v>3.6666666666666665</c:v>
                </c:pt>
                <c:pt idx="86">
                  <c:v>4.333333333333333</c:v>
                </c:pt>
                <c:pt idx="87">
                  <c:v>1.5</c:v>
                </c:pt>
                <c:pt idx="88">
                  <c:v>4</c:v>
                </c:pt>
                <c:pt idx="89">
                  <c:v>2.6666666666666665</c:v>
                </c:pt>
                <c:pt idx="90">
                  <c:v>4</c:v>
                </c:pt>
                <c:pt idx="91">
                  <c:v>2</c:v>
                </c:pt>
                <c:pt idx="92">
                  <c:v>2</c:v>
                </c:pt>
                <c:pt idx="93">
                  <c:v>2.5</c:v>
                </c:pt>
                <c:pt idx="94">
                  <c:v>4.666666666666667</c:v>
                </c:pt>
                <c:pt idx="95">
                  <c:v>3</c:v>
                </c:pt>
                <c:pt idx="96">
                  <c:v>2.5</c:v>
                </c:pt>
                <c:pt idx="97">
                  <c:v>2</c:v>
                </c:pt>
                <c:pt idx="98">
                  <c:v>2</c:v>
                </c:pt>
                <c:pt idx="99">
                  <c:v>3.5</c:v>
                </c:pt>
                <c:pt idx="100">
                  <c:v>3</c:v>
                </c:pt>
                <c:pt idx="101">
                  <c:v>3.3333333333333335</c:v>
                </c:pt>
                <c:pt idx="102">
                  <c:v>3</c:v>
                </c:pt>
                <c:pt idx="103">
                  <c:v>3.3333333333333335</c:v>
                </c:pt>
                <c:pt idx="104">
                  <c:v>3</c:v>
                </c:pt>
                <c:pt idx="105">
                  <c:v>3</c:v>
                </c:pt>
                <c:pt idx="106">
                  <c:v>2.3333333333333335</c:v>
                </c:pt>
                <c:pt idx="107">
                  <c:v>3</c:v>
                </c:pt>
                <c:pt idx="108">
                  <c:v>4</c:v>
                </c:pt>
                <c:pt idx="109">
                  <c:v>4</c:v>
                </c:pt>
                <c:pt idx="110">
                  <c:v>3</c:v>
                </c:pt>
                <c:pt idx="111">
                  <c:v>3</c:v>
                </c:pt>
                <c:pt idx="112">
                  <c:v>3</c:v>
                </c:pt>
                <c:pt idx="113">
                  <c:v>3</c:v>
                </c:pt>
                <c:pt idx="114">
                  <c:v>3</c:v>
                </c:pt>
              </c:numCache>
            </c:numRef>
          </c:xVal>
          <c:yVal>
            <c:numRef>
              <c:f>Blad1!$Y$6:$Y$120</c:f>
              <c:numCache>
                <c:formatCode>General</c:formatCode>
                <c:ptCount val="115"/>
                <c:pt idx="0">
                  <c:v>3</c:v>
                </c:pt>
                <c:pt idx="1">
                  <c:v>1</c:v>
                </c:pt>
                <c:pt idx="2">
                  <c:v>2</c:v>
                </c:pt>
                <c:pt idx="3">
                  <c:v>3</c:v>
                </c:pt>
                <c:pt idx="4">
                  <c:v>4</c:v>
                </c:pt>
                <c:pt idx="5">
                  <c:v>3</c:v>
                </c:pt>
                <c:pt idx="6">
                  <c:v>4.333333333333333</c:v>
                </c:pt>
                <c:pt idx="7">
                  <c:v>2</c:v>
                </c:pt>
                <c:pt idx="8">
                  <c:v>2.5</c:v>
                </c:pt>
                <c:pt idx="9">
                  <c:v>2.5</c:v>
                </c:pt>
                <c:pt idx="10">
                  <c:v>5</c:v>
                </c:pt>
                <c:pt idx="11">
                  <c:v>3.5</c:v>
                </c:pt>
                <c:pt idx="12">
                  <c:v>3</c:v>
                </c:pt>
                <c:pt idx="13">
                  <c:v>3.3333333333333335</c:v>
                </c:pt>
                <c:pt idx="14">
                  <c:v>3.3333333333333335</c:v>
                </c:pt>
                <c:pt idx="15">
                  <c:v>5</c:v>
                </c:pt>
                <c:pt idx="16">
                  <c:v>4</c:v>
                </c:pt>
                <c:pt idx="17">
                  <c:v>3.5</c:v>
                </c:pt>
                <c:pt idx="18">
                  <c:v>3</c:v>
                </c:pt>
                <c:pt idx="19">
                  <c:v>4</c:v>
                </c:pt>
                <c:pt idx="20">
                  <c:v>3</c:v>
                </c:pt>
                <c:pt idx="21">
                  <c:v>3.5</c:v>
                </c:pt>
                <c:pt idx="22">
                  <c:v>2.5</c:v>
                </c:pt>
                <c:pt idx="23">
                  <c:v>2.6666666666666665</c:v>
                </c:pt>
                <c:pt idx="24">
                  <c:v>2.6666666666666665</c:v>
                </c:pt>
                <c:pt idx="25">
                  <c:v>3</c:v>
                </c:pt>
                <c:pt idx="26">
                  <c:v>3.3333333333333335</c:v>
                </c:pt>
                <c:pt idx="27">
                  <c:v>2.3333333333333335</c:v>
                </c:pt>
                <c:pt idx="28">
                  <c:v>4</c:v>
                </c:pt>
                <c:pt idx="29">
                  <c:v>4.333333333333333</c:v>
                </c:pt>
                <c:pt idx="30">
                  <c:v>3</c:v>
                </c:pt>
                <c:pt idx="31">
                  <c:v>3</c:v>
                </c:pt>
                <c:pt idx="32">
                  <c:v>2.5</c:v>
                </c:pt>
                <c:pt idx="33">
                  <c:v>3</c:v>
                </c:pt>
                <c:pt idx="34">
                  <c:v>2</c:v>
                </c:pt>
                <c:pt idx="35">
                  <c:v>3</c:v>
                </c:pt>
                <c:pt idx="36">
                  <c:v>4.333333333333333</c:v>
                </c:pt>
                <c:pt idx="37">
                  <c:v>5</c:v>
                </c:pt>
                <c:pt idx="38">
                  <c:v>3</c:v>
                </c:pt>
                <c:pt idx="39">
                  <c:v>4</c:v>
                </c:pt>
                <c:pt idx="40">
                  <c:v>2.5</c:v>
                </c:pt>
                <c:pt idx="41">
                  <c:v>3</c:v>
                </c:pt>
                <c:pt idx="42">
                  <c:v>3</c:v>
                </c:pt>
                <c:pt idx="43">
                  <c:v>3</c:v>
                </c:pt>
                <c:pt idx="44">
                  <c:v>2.5</c:v>
                </c:pt>
                <c:pt idx="45">
                  <c:v>3</c:v>
                </c:pt>
                <c:pt idx="46">
                  <c:v>3</c:v>
                </c:pt>
                <c:pt idx="47">
                  <c:v>3</c:v>
                </c:pt>
                <c:pt idx="48">
                  <c:v>4</c:v>
                </c:pt>
                <c:pt idx="49">
                  <c:v>4.333333333333333</c:v>
                </c:pt>
                <c:pt idx="50">
                  <c:v>2.6666666666666665</c:v>
                </c:pt>
                <c:pt idx="51">
                  <c:v>2</c:v>
                </c:pt>
                <c:pt idx="52">
                  <c:v>5</c:v>
                </c:pt>
                <c:pt idx="53">
                  <c:v>3</c:v>
                </c:pt>
                <c:pt idx="54">
                  <c:v>4</c:v>
                </c:pt>
                <c:pt idx="55">
                  <c:v>2.5</c:v>
                </c:pt>
                <c:pt idx="56">
                  <c:v>3</c:v>
                </c:pt>
                <c:pt idx="57">
                  <c:v>3</c:v>
                </c:pt>
                <c:pt idx="58">
                  <c:v>2.5</c:v>
                </c:pt>
                <c:pt idx="59">
                  <c:v>3</c:v>
                </c:pt>
                <c:pt idx="60">
                  <c:v>3</c:v>
                </c:pt>
                <c:pt idx="61">
                  <c:v>5</c:v>
                </c:pt>
                <c:pt idx="62">
                  <c:v>3.6666666666666665</c:v>
                </c:pt>
                <c:pt idx="63">
                  <c:v>3</c:v>
                </c:pt>
                <c:pt idx="64">
                  <c:v>2.5</c:v>
                </c:pt>
                <c:pt idx="65">
                  <c:v>3</c:v>
                </c:pt>
                <c:pt idx="66">
                  <c:v>4</c:v>
                </c:pt>
                <c:pt idx="67">
                  <c:v>3.5</c:v>
                </c:pt>
                <c:pt idx="68">
                  <c:v>3.6666666666666665</c:v>
                </c:pt>
                <c:pt idx="69">
                  <c:v>3</c:v>
                </c:pt>
                <c:pt idx="70">
                  <c:v>3</c:v>
                </c:pt>
                <c:pt idx="71">
                  <c:v>3</c:v>
                </c:pt>
                <c:pt idx="72">
                  <c:v>3</c:v>
                </c:pt>
                <c:pt idx="73">
                  <c:v>3</c:v>
                </c:pt>
                <c:pt idx="74">
                  <c:v>2.6666666666666665</c:v>
                </c:pt>
                <c:pt idx="75">
                  <c:v>4.666666666666667</c:v>
                </c:pt>
                <c:pt idx="76">
                  <c:v>4.666666666666667</c:v>
                </c:pt>
                <c:pt idx="77">
                  <c:v>3</c:v>
                </c:pt>
                <c:pt idx="78">
                  <c:v>3</c:v>
                </c:pt>
                <c:pt idx="79">
                  <c:v>2.6666666666666665</c:v>
                </c:pt>
                <c:pt idx="80">
                  <c:v>2.5</c:v>
                </c:pt>
                <c:pt idx="81">
                  <c:v>3</c:v>
                </c:pt>
                <c:pt idx="82">
                  <c:v>3</c:v>
                </c:pt>
                <c:pt idx="83">
                  <c:v>3</c:v>
                </c:pt>
                <c:pt idx="84">
                  <c:v>3.6666666666666665</c:v>
                </c:pt>
                <c:pt idx="85">
                  <c:v>3.6666666666666665</c:v>
                </c:pt>
                <c:pt idx="86">
                  <c:v>4</c:v>
                </c:pt>
                <c:pt idx="87">
                  <c:v>2.5</c:v>
                </c:pt>
                <c:pt idx="88">
                  <c:v>4</c:v>
                </c:pt>
                <c:pt idx="89">
                  <c:v>3.3333333333333335</c:v>
                </c:pt>
                <c:pt idx="90">
                  <c:v>3</c:v>
                </c:pt>
                <c:pt idx="91">
                  <c:v>2</c:v>
                </c:pt>
                <c:pt idx="92">
                  <c:v>3</c:v>
                </c:pt>
                <c:pt idx="93">
                  <c:v>3</c:v>
                </c:pt>
                <c:pt idx="94">
                  <c:v>4.5</c:v>
                </c:pt>
                <c:pt idx="95">
                  <c:v>3.3333333333333335</c:v>
                </c:pt>
                <c:pt idx="96">
                  <c:v>3</c:v>
                </c:pt>
                <c:pt idx="97">
                  <c:v>3</c:v>
                </c:pt>
                <c:pt idx="98">
                  <c:v>2</c:v>
                </c:pt>
                <c:pt idx="99">
                  <c:v>4</c:v>
                </c:pt>
                <c:pt idx="100">
                  <c:v>3</c:v>
                </c:pt>
                <c:pt idx="101">
                  <c:v>4.333333333333333</c:v>
                </c:pt>
                <c:pt idx="102">
                  <c:v>3</c:v>
                </c:pt>
                <c:pt idx="103">
                  <c:v>3</c:v>
                </c:pt>
                <c:pt idx="104">
                  <c:v>3</c:v>
                </c:pt>
                <c:pt idx="105">
                  <c:v>3</c:v>
                </c:pt>
                <c:pt idx="106">
                  <c:v>3.3333333333333335</c:v>
                </c:pt>
                <c:pt idx="107">
                  <c:v>3.5</c:v>
                </c:pt>
                <c:pt idx="108">
                  <c:v>4</c:v>
                </c:pt>
                <c:pt idx="109">
                  <c:v>5</c:v>
                </c:pt>
                <c:pt idx="110">
                  <c:v>3.3333333333333335</c:v>
                </c:pt>
                <c:pt idx="111">
                  <c:v>4</c:v>
                </c:pt>
                <c:pt idx="112">
                  <c:v>2.5</c:v>
                </c:pt>
                <c:pt idx="113">
                  <c:v>4</c:v>
                </c:pt>
                <c:pt idx="114">
                  <c:v>4</c:v>
                </c:pt>
              </c:numCache>
            </c:numRef>
          </c:yVal>
        </c:ser>
        <c:axId val="58427648"/>
        <c:axId val="58433920"/>
      </c:scatterChart>
      <c:valAx>
        <c:axId val="58427648"/>
        <c:scaling>
          <c:orientation val="minMax"/>
          <c:max val="5"/>
          <c:min val="1"/>
        </c:scaling>
        <c:axPos val="b"/>
        <c:title>
          <c:tx>
            <c:rich>
              <a:bodyPr/>
              <a:lstStyle/>
              <a:p>
                <a:pPr>
                  <a:defRPr/>
                </a:pPr>
                <a:r>
                  <a:rPr lang="en-US"/>
                  <a:t>Newness to market</a:t>
                </a:r>
              </a:p>
            </c:rich>
          </c:tx>
          <c:layout/>
        </c:title>
        <c:numFmt formatCode="0.00" sourceLinked="1"/>
        <c:majorTickMark val="none"/>
        <c:tickLblPos val="nextTo"/>
        <c:crossAx val="58433920"/>
        <c:crosses val="autoZero"/>
        <c:crossBetween val="midCat"/>
        <c:majorUnit val="0.5"/>
      </c:valAx>
      <c:valAx>
        <c:axId val="58433920"/>
        <c:scaling>
          <c:orientation val="minMax"/>
          <c:max val="5"/>
          <c:min val="1"/>
        </c:scaling>
        <c:axPos val="l"/>
        <c:majorGridlines/>
        <c:title>
          <c:tx>
            <c:rich>
              <a:bodyPr/>
              <a:lstStyle/>
              <a:p>
                <a:pPr>
                  <a:defRPr/>
                </a:pPr>
                <a:r>
                  <a:rPr lang="en-US"/>
                  <a:t>Technology Newness</a:t>
                </a:r>
              </a:p>
            </c:rich>
          </c:tx>
          <c:layout/>
        </c:title>
        <c:numFmt formatCode="General" sourceLinked="1"/>
        <c:majorTickMark val="none"/>
        <c:tickLblPos val="nextTo"/>
        <c:crossAx val="58427648"/>
        <c:crosses val="autoZero"/>
        <c:crossBetween val="midCat"/>
      </c:valAx>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hyperlink" Target="http://sourceforge.net/project/screenshots.php?group_id=92301" TargetMode="Externa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952500</xdr:colOff>
      <xdr:row>36</xdr:row>
      <xdr:rowOff>190500</xdr:rowOff>
    </xdr:to>
    <xdr:sp macro="" textlink="">
      <xdr:nvSpPr>
        <xdr:cNvPr id="1025" name="ss0_5" descr="DVDStyler - Screenshot Image">
          <a:hlinkClick xmlns:r="http://schemas.openxmlformats.org/officeDocument/2006/relationships" r:id="rId1"/>
        </xdr:cNvPr>
        <xdr:cNvSpPr>
          <a:spLocks noChangeAspect="1" noChangeArrowheads="1"/>
        </xdr:cNvSpPr>
      </xdr:nvSpPr>
      <xdr:spPr bwMode="auto">
        <a:xfrm>
          <a:off x="2457450" y="24003000"/>
          <a:ext cx="952500" cy="809625"/>
        </a:xfrm>
        <a:prstGeom prst="rect">
          <a:avLst/>
        </a:prstGeom>
        <a:noFill/>
      </xdr:spPr>
    </xdr:sp>
    <xdr:clientData/>
  </xdr:twoCellAnchor>
  <xdr:twoCellAnchor>
    <xdr:from>
      <xdr:col>1</xdr:col>
      <xdr:colOff>123825</xdr:colOff>
      <xdr:row>123</xdr:row>
      <xdr:rowOff>0</xdr:rowOff>
    </xdr:from>
    <xdr:to>
      <xdr:col>5</xdr:col>
      <xdr:colOff>314325</xdr:colOff>
      <xdr:row>137</xdr:row>
      <xdr:rowOff>161925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609598</xdr:colOff>
      <xdr:row>123</xdr:row>
      <xdr:rowOff>0</xdr:rowOff>
    </xdr:from>
    <xdr:to>
      <xdr:col>15</xdr:col>
      <xdr:colOff>419099</xdr:colOff>
      <xdr:row>138</xdr:row>
      <xdr:rowOff>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28575</xdr:colOff>
      <xdr:row>123</xdr:row>
      <xdr:rowOff>0</xdr:rowOff>
    </xdr:from>
    <xdr:to>
      <xdr:col>24</xdr:col>
      <xdr:colOff>428625</xdr:colOff>
      <xdr:row>138</xdr:row>
      <xdr:rowOff>19050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139</xdr:row>
      <xdr:rowOff>0</xdr:rowOff>
    </xdr:from>
    <xdr:to>
      <xdr:col>5</xdr:col>
      <xdr:colOff>323850</xdr:colOff>
      <xdr:row>155</xdr:row>
      <xdr:rowOff>19050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609599</xdr:colOff>
      <xdr:row>138</xdr:row>
      <xdr:rowOff>180975</xdr:rowOff>
    </xdr:from>
    <xdr:to>
      <xdr:col>15</xdr:col>
      <xdr:colOff>409574</xdr:colOff>
      <xdr:row>155</xdr:row>
      <xdr:rowOff>38101</xdr:rowOff>
    </xdr:to>
    <xdr:graphicFrame macro="">
      <xdr:nvGraphicFramePr>
        <xdr:cNvPr id="11" name="Grafie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139</xdr:row>
      <xdr:rowOff>0</xdr:rowOff>
    </xdr:from>
    <xdr:to>
      <xdr:col>23</xdr:col>
      <xdr:colOff>304800</xdr:colOff>
      <xdr:row>156</xdr:row>
      <xdr:rowOff>133351</xdr:rowOff>
    </xdr:to>
    <xdr:graphicFrame macro="">
      <xdr:nvGraphicFramePr>
        <xdr:cNvPr id="13" name="Grafie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id="1" name="Tabel1" displayName="Tabel1" ref="A5:I120" totalsRowShown="0" headerRowDxfId="19" dataDxfId="18">
  <autoFilter ref="A5:I120">
    <filterColumn colId="4"/>
    <filterColumn colId="5"/>
    <filterColumn colId="6"/>
    <filterColumn colId="7"/>
    <filterColumn colId="8"/>
  </autoFilter>
  <sortState ref="A6:J120">
    <sortCondition ref="A5:A120"/>
  </sortState>
  <tableColumns count="9">
    <tableColumn id="1" name="project name" dataDxfId="17" totalsRowDxfId="16"/>
    <tableColumn id="3" name="description" dataDxfId="15" totalsRowDxfId="14"/>
    <tableColumn id="4" name="date registered" dataDxfId="13" totalsRowDxfId="12"/>
    <tableColumn id="5" name="developer count" dataDxfId="11" totalsRowDxfId="10"/>
    <tableColumn id="2" name="Question 1" dataDxfId="9" totalsRowDxfId="8"/>
    <tableColumn id="6" name="Question 2" dataDxfId="7" totalsRowDxfId="6"/>
    <tableColumn id="8" name="Question 3" dataDxfId="5" totalsRowDxfId="4"/>
    <tableColumn id="9" name="average" dataDxfId="3" totalsRowDxfId="2">
      <calculatedColumnFormula>AVERAGE(Tabel1[[#This Row],[Question 1]:[Question 3]])</calculatedColumnFormula>
    </tableColumn>
    <tableColumn id="10" name="succes score" dataDxfId="1" totalsRowDxfId="0"/>
  </tableColumns>
  <tableStyleInfo name="TableStyleMedium15" showFirstColumn="0" showLastColumn="0" showRowStripes="1" showColumnStripes="0"/>
</table>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urceforge.net/projects/postbook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361"/>
  <sheetViews>
    <sheetView tabSelected="1" topLeftCell="A138" workbookViewId="0">
      <pane xSplit="1" topLeftCell="D1" activePane="topRight" state="frozen"/>
      <selection pane="topRight" activeCell="N159" sqref="N159"/>
    </sheetView>
  </sheetViews>
  <sheetFormatPr defaultRowHeight="15"/>
  <cols>
    <col min="1" max="1" width="14.140625" style="1" customWidth="1"/>
    <col min="2" max="2" width="57.140625" style="9" customWidth="1"/>
    <col min="3" max="3" width="11.42578125" style="9" customWidth="1"/>
    <col min="4" max="4" width="10" style="9" customWidth="1"/>
    <col min="5" max="7" width="9.140625" style="41"/>
    <col min="8" max="9" width="9.5703125" style="41" customWidth="1"/>
    <col min="10" max="12" width="9.140625" style="41"/>
    <col min="13" max="14" width="9.5703125" style="41" customWidth="1"/>
    <col min="15" max="17" width="9.140625" style="41"/>
    <col min="18" max="19" width="9.5703125" style="41" customWidth="1"/>
    <col min="21" max="21" width="11.7109375" customWidth="1"/>
    <col min="22" max="22" width="11.5703125" customWidth="1"/>
    <col min="24" max="25" width="11.85546875" customWidth="1"/>
  </cols>
  <sheetData>
    <row r="1" spans="1:27" ht="46.5" customHeight="1">
      <c r="B1" s="13" t="s">
        <v>201</v>
      </c>
      <c r="E1" s="42"/>
      <c r="F1" s="42"/>
      <c r="G1" s="42"/>
      <c r="H1" s="42"/>
      <c r="I1" s="42"/>
      <c r="J1" s="42"/>
      <c r="K1" s="42"/>
      <c r="L1" s="42"/>
      <c r="M1" s="42"/>
      <c r="N1" s="42"/>
      <c r="O1" s="42"/>
      <c r="P1" s="42"/>
      <c r="Q1" s="42"/>
      <c r="R1" s="42"/>
      <c r="S1" s="42"/>
      <c r="W1" t="s">
        <v>263</v>
      </c>
    </row>
    <row r="2" spans="1:27" ht="45">
      <c r="B2" s="9" t="s">
        <v>254</v>
      </c>
      <c r="E2" s="42"/>
      <c r="F2" s="42"/>
      <c r="G2" s="42"/>
      <c r="H2" s="42"/>
      <c r="I2" s="42"/>
      <c r="J2" s="42"/>
      <c r="K2" s="42"/>
      <c r="L2" s="42"/>
      <c r="M2" s="42"/>
      <c r="N2" s="42"/>
      <c r="O2" s="42"/>
      <c r="P2" s="42"/>
      <c r="Q2" s="42"/>
      <c r="R2" s="42"/>
      <c r="S2" s="42"/>
      <c r="W2">
        <v>1</v>
      </c>
      <c r="X2">
        <v>1.5</v>
      </c>
      <c r="Y2">
        <v>2</v>
      </c>
      <c r="Z2">
        <v>2.5</v>
      </c>
      <c r="AA2">
        <v>3</v>
      </c>
    </row>
    <row r="3" spans="1:27" ht="45">
      <c r="B3" s="9" t="s">
        <v>202</v>
      </c>
      <c r="E3" s="42"/>
      <c r="F3" s="42" t="s">
        <v>240</v>
      </c>
      <c r="G3" s="42"/>
      <c r="H3" s="42"/>
      <c r="I3" s="42"/>
      <c r="J3" s="42"/>
      <c r="K3" s="42" t="s">
        <v>241</v>
      </c>
      <c r="L3" s="42"/>
      <c r="M3" s="42"/>
      <c r="N3" s="42"/>
      <c r="O3" s="42"/>
      <c r="P3" s="42" t="s">
        <v>242</v>
      </c>
      <c r="Q3" s="42"/>
      <c r="R3" s="42"/>
      <c r="S3" s="42"/>
      <c r="W3">
        <v>2.75</v>
      </c>
      <c r="X3">
        <v>2.5</v>
      </c>
      <c r="Y3">
        <v>3</v>
      </c>
      <c r="Z3">
        <v>3.72</v>
      </c>
      <c r="AA3">
        <v>4</v>
      </c>
    </row>
    <row r="4" spans="1:27" ht="15.75" thickBot="1">
      <c r="B4" s="1"/>
      <c r="C4" s="2"/>
      <c r="D4" s="2"/>
      <c r="E4" s="42"/>
      <c r="F4" s="42"/>
      <c r="G4" s="42"/>
      <c r="H4" s="42"/>
      <c r="I4" s="42"/>
      <c r="J4" s="42"/>
      <c r="K4" s="42"/>
      <c r="L4" s="42"/>
      <c r="M4" s="42"/>
      <c r="N4" s="42"/>
      <c r="O4" s="42"/>
      <c r="P4" s="42"/>
      <c r="Q4" s="42"/>
      <c r="R4" s="42"/>
      <c r="S4" s="42"/>
    </row>
    <row r="5" spans="1:27" ht="45.75" thickBot="1">
      <c r="A5" s="8" t="s">
        <v>0</v>
      </c>
      <c r="B5" s="8" t="s">
        <v>1</v>
      </c>
      <c r="C5" s="2" t="s">
        <v>2</v>
      </c>
      <c r="D5" s="3" t="s">
        <v>3</v>
      </c>
      <c r="E5" s="27" t="s">
        <v>197</v>
      </c>
      <c r="F5" s="27" t="s">
        <v>198</v>
      </c>
      <c r="G5" s="50" t="s">
        <v>199</v>
      </c>
      <c r="H5" s="52" t="s">
        <v>250</v>
      </c>
      <c r="I5" s="53" t="s">
        <v>251</v>
      </c>
      <c r="J5" s="61" t="s">
        <v>197</v>
      </c>
      <c r="K5" s="61" t="s">
        <v>198</v>
      </c>
      <c r="L5" s="62" t="s">
        <v>199</v>
      </c>
      <c r="M5" s="63" t="s">
        <v>250</v>
      </c>
      <c r="N5" s="64" t="s">
        <v>251</v>
      </c>
      <c r="O5" s="28" t="s">
        <v>197</v>
      </c>
      <c r="P5" s="28" t="s">
        <v>198</v>
      </c>
      <c r="Q5" s="70" t="s">
        <v>199</v>
      </c>
      <c r="R5" s="71" t="s">
        <v>250</v>
      </c>
      <c r="S5" s="72" t="s">
        <v>251</v>
      </c>
      <c r="U5" s="87" t="s">
        <v>257</v>
      </c>
      <c r="V5" s="87" t="s">
        <v>258</v>
      </c>
      <c r="X5" s="100" t="s">
        <v>264</v>
      </c>
      <c r="Y5" s="96" t="s">
        <v>265</v>
      </c>
    </row>
    <row r="6" spans="1:27" ht="60">
      <c r="A6" s="14" t="s">
        <v>47</v>
      </c>
      <c r="B6" s="19" t="s">
        <v>48</v>
      </c>
      <c r="C6" s="7">
        <v>36840</v>
      </c>
      <c r="D6" s="6">
        <v>1</v>
      </c>
      <c r="E6" s="27">
        <v>3</v>
      </c>
      <c r="F6" s="27">
        <v>2</v>
      </c>
      <c r="G6" s="50">
        <v>3</v>
      </c>
      <c r="H6" s="54">
        <f>AVERAGE(Tabel1[[#This Row],[Question 1]:[Question 3]])</f>
        <v>2.6666666666666665</v>
      </c>
      <c r="I6" s="55"/>
      <c r="J6" s="61">
        <v>3</v>
      </c>
      <c r="K6" s="61">
        <v>3</v>
      </c>
      <c r="L6" s="62">
        <v>4</v>
      </c>
      <c r="M6" s="65">
        <f>AVERAGE(J6:L6)</f>
        <v>3.3333333333333335</v>
      </c>
      <c r="N6" s="82">
        <v>2</v>
      </c>
      <c r="O6" s="28">
        <v>2</v>
      </c>
      <c r="P6" s="28">
        <v>4</v>
      </c>
      <c r="Q6" s="70">
        <v>3</v>
      </c>
      <c r="R6" s="73">
        <f>AVERAGE(O6:Q6)</f>
        <v>3</v>
      </c>
      <c r="S6" s="74">
        <v>2</v>
      </c>
      <c r="U6" s="89">
        <v>3</v>
      </c>
      <c r="V6" s="88">
        <v>2</v>
      </c>
      <c r="X6" s="99">
        <f>(Tabel1[[#This Row],[Question 2]]+J6+O6)/3</f>
        <v>2.3333333333333335</v>
      </c>
      <c r="Y6" s="97">
        <f>AVERAGE(Tabel1[[#This Row],[Question 2]],K6,P6)</f>
        <v>3</v>
      </c>
    </row>
    <row r="7" spans="1:27" ht="75">
      <c r="A7" s="14" t="s">
        <v>125</v>
      </c>
      <c r="B7" s="19" t="s">
        <v>130</v>
      </c>
      <c r="C7" s="5">
        <v>38853</v>
      </c>
      <c r="D7" s="6">
        <v>2</v>
      </c>
      <c r="E7" s="27"/>
      <c r="F7" s="27"/>
      <c r="G7" s="50"/>
      <c r="H7" s="56" t="e">
        <f>AVERAGE(Tabel1[[#This Row],[Question 1]:[Question 3]])</f>
        <v>#DIV/0!</v>
      </c>
      <c r="I7" s="57"/>
      <c r="J7" s="61">
        <v>3</v>
      </c>
      <c r="K7" s="61">
        <v>1</v>
      </c>
      <c r="L7" s="62">
        <v>3</v>
      </c>
      <c r="M7" s="65">
        <f>AVERAGE(J7:L7)</f>
        <v>2.3333333333333335</v>
      </c>
      <c r="N7" s="83">
        <v>1</v>
      </c>
      <c r="O7" s="28"/>
      <c r="P7" s="28"/>
      <c r="Q7" s="70"/>
      <c r="R7" s="73" t="e">
        <f>AVERAGE(O7,P7,Q7)</f>
        <v>#DIV/0!</v>
      </c>
      <c r="S7" s="75"/>
      <c r="U7" s="89">
        <v>2.33</v>
      </c>
      <c r="V7" s="88">
        <v>1</v>
      </c>
      <c r="X7" s="97">
        <f>AVERAGE(Tabel1[[#This Row],[Question 1]],J7,O7)</f>
        <v>3</v>
      </c>
      <c r="Y7" s="97">
        <f>AVERAGE(Tabel1[[#This Row],[Question 2]],K7,P7)</f>
        <v>1</v>
      </c>
    </row>
    <row r="8" spans="1:27" ht="75">
      <c r="A8" s="14" t="s">
        <v>33</v>
      </c>
      <c r="B8" s="19" t="s">
        <v>34</v>
      </c>
      <c r="C8" s="5">
        <v>38969</v>
      </c>
      <c r="D8" s="6">
        <v>78</v>
      </c>
      <c r="E8" s="27">
        <v>2</v>
      </c>
      <c r="F8" s="27">
        <v>3</v>
      </c>
      <c r="G8" s="50">
        <v>2</v>
      </c>
      <c r="H8" s="56">
        <f>AVERAGE(Tabel1[[#This Row],[Question 1]:[Question 3]])</f>
        <v>2.3333333333333335</v>
      </c>
      <c r="I8" s="57"/>
      <c r="J8" s="61">
        <v>3</v>
      </c>
      <c r="K8" s="61">
        <v>1</v>
      </c>
      <c r="L8" s="62">
        <v>3</v>
      </c>
      <c r="M8" s="65">
        <f t="shared" ref="M8:M71" si="0">AVERAGE(J8:L8)</f>
        <v>2.3333333333333335</v>
      </c>
      <c r="N8" s="83">
        <v>1</v>
      </c>
      <c r="O8" s="28"/>
      <c r="P8" s="28"/>
      <c r="Q8" s="70"/>
      <c r="R8" s="73" t="e">
        <f t="shared" ref="R7:R70" si="1">AVERAGE(O8:Q8)</f>
        <v>#DIV/0!</v>
      </c>
      <c r="S8" s="75"/>
      <c r="U8" s="89">
        <v>2.33</v>
      </c>
      <c r="V8" s="88">
        <v>1</v>
      </c>
      <c r="X8" s="97">
        <f>AVERAGE(Tabel1[[#This Row],[Question 1]],J8,O8)</f>
        <v>2.5</v>
      </c>
      <c r="Y8" s="97">
        <f>AVERAGE(Tabel1[[#This Row],[Question 2]],K8,P8)</f>
        <v>2</v>
      </c>
    </row>
    <row r="9" spans="1:27" ht="75">
      <c r="A9" s="14" t="s">
        <v>151</v>
      </c>
      <c r="B9" s="19" t="s">
        <v>154</v>
      </c>
      <c r="C9" s="5">
        <v>37119</v>
      </c>
      <c r="D9" s="6">
        <v>1</v>
      </c>
      <c r="E9" s="27"/>
      <c r="F9" s="27"/>
      <c r="G9" s="50"/>
      <c r="H9" s="56" t="e">
        <f>AVERAGE(Tabel1[[#This Row],[Question 1]:[Question 3]])</f>
        <v>#DIV/0!</v>
      </c>
      <c r="I9" s="57"/>
      <c r="J9" s="61">
        <v>3</v>
      </c>
      <c r="K9" s="61">
        <v>3</v>
      </c>
      <c r="L9" s="62">
        <v>4</v>
      </c>
      <c r="M9" s="65">
        <f t="shared" si="0"/>
        <v>3.3333333333333335</v>
      </c>
      <c r="N9" s="83">
        <v>1</v>
      </c>
      <c r="O9" s="28"/>
      <c r="P9" s="28"/>
      <c r="Q9" s="70"/>
      <c r="R9" s="73" t="e">
        <f t="shared" si="1"/>
        <v>#DIV/0!</v>
      </c>
      <c r="S9" s="75"/>
      <c r="U9" s="89">
        <v>3.33</v>
      </c>
      <c r="V9" s="88">
        <v>1</v>
      </c>
      <c r="X9" s="97">
        <f>AVERAGE(Tabel1[[#This Row],[Question 1]],J9,O9)</f>
        <v>3</v>
      </c>
      <c r="Y9" s="97">
        <f>AVERAGE(Tabel1[[#This Row],[Question 2]],K9,P9)</f>
        <v>3</v>
      </c>
    </row>
    <row r="10" spans="1:27" ht="45">
      <c r="A10" s="14" t="s">
        <v>134</v>
      </c>
      <c r="B10" s="19" t="s">
        <v>139</v>
      </c>
      <c r="C10" s="5">
        <v>36659</v>
      </c>
      <c r="D10" s="6">
        <v>31</v>
      </c>
      <c r="E10" s="27"/>
      <c r="F10" s="27"/>
      <c r="G10" s="50"/>
      <c r="H10" s="56" t="e">
        <f>AVERAGE(Tabel1[[#This Row],[Question 1]:[Question 3]])</f>
        <v>#DIV/0!</v>
      </c>
      <c r="I10" s="57"/>
      <c r="J10" s="61">
        <v>4</v>
      </c>
      <c r="K10" s="61">
        <v>4</v>
      </c>
      <c r="L10" s="62">
        <v>3</v>
      </c>
      <c r="M10" s="65">
        <f t="shared" si="0"/>
        <v>3.6666666666666665</v>
      </c>
      <c r="N10" s="83">
        <v>1</v>
      </c>
      <c r="O10" s="28"/>
      <c r="P10" s="28"/>
      <c r="Q10" s="70"/>
      <c r="R10" s="73" t="e">
        <f t="shared" si="1"/>
        <v>#DIV/0!</v>
      </c>
      <c r="S10" s="75"/>
      <c r="U10" s="89">
        <v>3.67</v>
      </c>
      <c r="V10" s="88">
        <v>1</v>
      </c>
      <c r="X10" s="97">
        <f>AVERAGE(Tabel1[[#This Row],[Question 1]],J10,O10)</f>
        <v>4</v>
      </c>
      <c r="Y10" s="97">
        <f>AVERAGE(Tabel1[[#This Row],[Question 2]],K10,P10)</f>
        <v>4</v>
      </c>
    </row>
    <row r="11" spans="1:27" ht="75">
      <c r="A11" s="14" t="s">
        <v>162</v>
      </c>
      <c r="B11" s="19" t="s">
        <v>164</v>
      </c>
      <c r="C11" s="5">
        <v>37398</v>
      </c>
      <c r="D11" s="6">
        <v>25</v>
      </c>
      <c r="E11" s="27">
        <v>1</v>
      </c>
      <c r="F11" s="27">
        <v>1</v>
      </c>
      <c r="G11" s="50">
        <v>2</v>
      </c>
      <c r="H11" s="56">
        <f>AVERAGE(Tabel1[[#This Row],[Question 1]:[Question 3]])</f>
        <v>1.3333333333333333</v>
      </c>
      <c r="I11" s="57"/>
      <c r="J11" s="66">
        <v>4</v>
      </c>
      <c r="K11" s="66">
        <v>5</v>
      </c>
      <c r="L11" s="67">
        <v>3</v>
      </c>
      <c r="M11" s="65">
        <f t="shared" si="0"/>
        <v>4</v>
      </c>
      <c r="N11" s="83">
        <v>2</v>
      </c>
      <c r="O11" s="44">
        <v>1</v>
      </c>
      <c r="P11" s="44">
        <v>3</v>
      </c>
      <c r="Q11" s="76">
        <v>2</v>
      </c>
      <c r="R11" s="73">
        <f t="shared" si="1"/>
        <v>2</v>
      </c>
      <c r="S11" s="75">
        <v>1</v>
      </c>
      <c r="U11" s="89">
        <v>2.44</v>
      </c>
      <c r="V11" s="88">
        <v>1.5</v>
      </c>
      <c r="X11" s="97">
        <f>AVERAGE(Tabel1[[#This Row],[Question 1]],J11,O11)</f>
        <v>2</v>
      </c>
      <c r="Y11" s="97">
        <f>AVERAGE(Tabel1[[#This Row],[Question 2]],K11,P11)</f>
        <v>3</v>
      </c>
    </row>
    <row r="12" spans="1:27">
      <c r="A12" s="15" t="s">
        <v>191</v>
      </c>
      <c r="B12" s="36" t="s">
        <v>247</v>
      </c>
      <c r="C12" s="11">
        <v>1995</v>
      </c>
      <c r="D12" s="12">
        <v>9</v>
      </c>
      <c r="E12" s="27">
        <v>2</v>
      </c>
      <c r="F12" s="27">
        <v>4</v>
      </c>
      <c r="G12" s="50">
        <v>5</v>
      </c>
      <c r="H12" s="56">
        <f>AVERAGE(Tabel1[[#This Row],[Question 1]:[Question 3]])</f>
        <v>3.6666666666666665</v>
      </c>
      <c r="I12" s="57"/>
      <c r="J12" s="61">
        <v>4</v>
      </c>
      <c r="K12" s="61">
        <v>4</v>
      </c>
      <c r="L12" s="62">
        <v>4</v>
      </c>
      <c r="M12" s="65">
        <f t="shared" si="0"/>
        <v>4</v>
      </c>
      <c r="N12" s="83">
        <v>3</v>
      </c>
      <c r="O12" s="28">
        <v>3</v>
      </c>
      <c r="P12" s="28">
        <v>5</v>
      </c>
      <c r="Q12" s="70">
        <v>5</v>
      </c>
      <c r="R12" s="73">
        <f t="shared" si="1"/>
        <v>4.333333333333333</v>
      </c>
      <c r="S12" s="75">
        <v>3</v>
      </c>
      <c r="U12" s="89">
        <v>4</v>
      </c>
      <c r="V12" s="88">
        <v>3</v>
      </c>
      <c r="X12" s="97">
        <f>AVERAGE(Tabel1[[#This Row],[Question 1]],J12,O12)</f>
        <v>3</v>
      </c>
      <c r="Y12" s="97">
        <f>AVERAGE(Tabel1[[#This Row],[Question 2]],K12,P12)</f>
        <v>4.333333333333333</v>
      </c>
    </row>
    <row r="13" spans="1:27" ht="75">
      <c r="A13" s="14" t="s">
        <v>45</v>
      </c>
      <c r="B13" s="19" t="s">
        <v>46</v>
      </c>
      <c r="C13" s="5">
        <v>38156</v>
      </c>
      <c r="D13" s="6">
        <v>4</v>
      </c>
      <c r="E13" s="27">
        <v>1</v>
      </c>
      <c r="F13" s="27">
        <v>1</v>
      </c>
      <c r="G13" s="50">
        <v>1</v>
      </c>
      <c r="H13" s="56">
        <f>AVERAGE(Tabel1[[#This Row],[Question 1]:[Question 3]])</f>
        <v>1</v>
      </c>
      <c r="I13" s="57"/>
      <c r="J13" s="61">
        <v>3</v>
      </c>
      <c r="K13" s="61">
        <v>3</v>
      </c>
      <c r="L13" s="62">
        <v>2</v>
      </c>
      <c r="M13" s="65">
        <f t="shared" si="0"/>
        <v>2.6666666666666665</v>
      </c>
      <c r="N13" s="83">
        <v>1</v>
      </c>
      <c r="O13" s="28"/>
      <c r="P13" s="28"/>
      <c r="Q13" s="70"/>
      <c r="R13" s="73" t="e">
        <f t="shared" si="1"/>
        <v>#DIV/0!</v>
      </c>
      <c r="S13" s="75"/>
      <c r="U13" s="89">
        <v>1.33</v>
      </c>
      <c r="V13" s="88">
        <v>1</v>
      </c>
      <c r="X13" s="97">
        <f>AVERAGE(Tabel1[[#This Row],[Question 1]],J13,O13)</f>
        <v>2</v>
      </c>
      <c r="Y13" s="97">
        <f>AVERAGE(Tabel1[[#This Row],[Question 2]],K13,P13)</f>
        <v>2</v>
      </c>
    </row>
    <row r="14" spans="1:27" ht="60">
      <c r="A14" s="14" t="s">
        <v>70</v>
      </c>
      <c r="B14" s="19" t="s">
        <v>73</v>
      </c>
      <c r="C14" s="5">
        <v>38783</v>
      </c>
      <c r="D14" s="6">
        <v>3</v>
      </c>
      <c r="E14" s="27">
        <v>2</v>
      </c>
      <c r="F14" s="27">
        <v>1</v>
      </c>
      <c r="G14" s="50">
        <v>2</v>
      </c>
      <c r="H14" s="56">
        <f>AVERAGE(Tabel1[[#This Row],[Question 1]:[Question 3]])</f>
        <v>1.6666666666666667</v>
      </c>
      <c r="I14" s="57"/>
      <c r="J14" s="61">
        <v>4</v>
      </c>
      <c r="K14" s="61">
        <v>4</v>
      </c>
      <c r="L14" s="62">
        <v>5</v>
      </c>
      <c r="M14" s="65">
        <f t="shared" si="0"/>
        <v>4.333333333333333</v>
      </c>
      <c r="N14" s="83">
        <v>3</v>
      </c>
      <c r="O14" s="28"/>
      <c r="P14" s="28"/>
      <c r="Q14" s="70"/>
      <c r="R14" s="73" t="e">
        <f t="shared" si="1"/>
        <v>#DIV/0!</v>
      </c>
      <c r="S14" s="75"/>
      <c r="U14" s="89">
        <v>3</v>
      </c>
      <c r="V14" s="88">
        <v>3</v>
      </c>
      <c r="X14" s="97">
        <f>AVERAGE(Tabel1[[#This Row],[Question 1]],J14,O14)</f>
        <v>3</v>
      </c>
      <c r="Y14" s="97">
        <f>AVERAGE(Tabel1[[#This Row],[Question 2]],K14,P14)</f>
        <v>2.5</v>
      </c>
    </row>
    <row r="15" spans="1:27" ht="60">
      <c r="A15" s="1" t="s">
        <v>4</v>
      </c>
      <c r="B15" s="19" t="s">
        <v>5</v>
      </c>
      <c r="C15" s="4">
        <v>36674</v>
      </c>
      <c r="D15" s="3">
        <v>54</v>
      </c>
      <c r="E15" s="27">
        <v>1</v>
      </c>
      <c r="F15" s="27">
        <v>1</v>
      </c>
      <c r="G15" s="50">
        <v>2</v>
      </c>
      <c r="H15" s="56">
        <f>AVERAGE(Tabel1[[#This Row],[Question 1]:[Question 3]])</f>
        <v>1.3333333333333333</v>
      </c>
      <c r="I15" s="57"/>
      <c r="J15" s="61">
        <v>2</v>
      </c>
      <c r="K15" s="61">
        <v>4</v>
      </c>
      <c r="L15" s="62">
        <v>3</v>
      </c>
      <c r="M15" s="65">
        <f t="shared" si="0"/>
        <v>3</v>
      </c>
      <c r="N15" s="83">
        <v>2</v>
      </c>
      <c r="O15" s="28"/>
      <c r="P15" s="28"/>
      <c r="Q15" s="70"/>
      <c r="R15" s="73" t="e">
        <f t="shared" si="1"/>
        <v>#DIV/0!</v>
      </c>
      <c r="S15" s="75"/>
      <c r="U15" s="89">
        <v>2.17</v>
      </c>
      <c r="V15" s="88">
        <v>2</v>
      </c>
      <c r="X15" s="97">
        <f>AVERAGE(Tabel1[[#This Row],[Question 1]],J15,O15)</f>
        <v>1.5</v>
      </c>
      <c r="Y15" s="97">
        <f>AVERAGE(Tabel1[[#This Row],[Question 2]],K15,P15)</f>
        <v>2.5</v>
      </c>
    </row>
    <row r="16" spans="1:27" ht="75">
      <c r="A16" s="14" t="s">
        <v>135</v>
      </c>
      <c r="B16" s="19" t="s">
        <v>140</v>
      </c>
      <c r="C16" s="5">
        <v>36977</v>
      </c>
      <c r="D16" s="6">
        <v>5</v>
      </c>
      <c r="E16" s="27"/>
      <c r="F16" s="27"/>
      <c r="G16" s="50"/>
      <c r="H16" s="56" t="e">
        <f>AVERAGE(Tabel1[[#This Row],[Question 1]:[Question 3]])</f>
        <v>#DIV/0!</v>
      </c>
      <c r="I16" s="57"/>
      <c r="J16" s="61">
        <v>4</v>
      </c>
      <c r="K16" s="61">
        <v>5</v>
      </c>
      <c r="L16" s="62">
        <v>2</v>
      </c>
      <c r="M16" s="65">
        <f t="shared" si="0"/>
        <v>3.6666666666666665</v>
      </c>
      <c r="N16" s="83">
        <v>1</v>
      </c>
      <c r="O16" s="28"/>
      <c r="P16" s="28"/>
      <c r="Q16" s="70"/>
      <c r="R16" s="73" t="e">
        <f t="shared" si="1"/>
        <v>#DIV/0!</v>
      </c>
      <c r="S16" s="75"/>
      <c r="U16" s="89">
        <v>3.67</v>
      </c>
      <c r="V16" s="88">
        <v>1</v>
      </c>
      <c r="X16" s="97">
        <f>AVERAGE(Tabel1[[#This Row],[Question 1]],J16,O16)</f>
        <v>4</v>
      </c>
      <c r="Y16" s="97">
        <f>AVERAGE(Tabel1[[#This Row],[Question 2]],K16,P16)</f>
        <v>5</v>
      </c>
    </row>
    <row r="17" spans="1:25" ht="45">
      <c r="A17" s="14" t="s">
        <v>124</v>
      </c>
      <c r="B17" s="19" t="s">
        <v>129</v>
      </c>
      <c r="C17" s="5">
        <v>37440</v>
      </c>
      <c r="D17" s="6">
        <v>17</v>
      </c>
      <c r="E17" s="27">
        <v>2</v>
      </c>
      <c r="F17" s="27">
        <v>4</v>
      </c>
      <c r="G17" s="50">
        <v>2</v>
      </c>
      <c r="H17" s="56">
        <f>AVERAGE(Tabel1[[#This Row],[Question 1]:[Question 3]])</f>
        <v>2.6666666666666665</v>
      </c>
      <c r="I17" s="57"/>
      <c r="J17" s="61">
        <v>3</v>
      </c>
      <c r="K17" s="61">
        <v>3</v>
      </c>
      <c r="L17" s="62">
        <v>3</v>
      </c>
      <c r="M17" s="65">
        <f t="shared" si="0"/>
        <v>3</v>
      </c>
      <c r="N17" s="83">
        <v>1</v>
      </c>
      <c r="O17" s="28"/>
      <c r="P17" s="28"/>
      <c r="Q17" s="70"/>
      <c r="R17" s="73" t="e">
        <f t="shared" si="1"/>
        <v>#DIV/0!</v>
      </c>
      <c r="S17" s="75"/>
      <c r="U17" s="89">
        <v>2.83</v>
      </c>
      <c r="V17" s="88">
        <v>1</v>
      </c>
      <c r="X17" s="97">
        <f>AVERAGE(Tabel1[[#This Row],[Question 1]],J17,O17)</f>
        <v>2.5</v>
      </c>
      <c r="Y17" s="97">
        <f>AVERAGE(Tabel1[[#This Row],[Question 2]],K17,P17)</f>
        <v>3.5</v>
      </c>
    </row>
    <row r="18" spans="1:25" ht="30">
      <c r="A18" s="14" t="s">
        <v>43</v>
      </c>
      <c r="B18" s="19" t="s">
        <v>44</v>
      </c>
      <c r="C18" s="5">
        <v>37796</v>
      </c>
      <c r="D18" s="6">
        <v>33</v>
      </c>
      <c r="E18" s="27">
        <v>2</v>
      </c>
      <c r="F18" s="27">
        <v>1</v>
      </c>
      <c r="G18" s="50">
        <v>3</v>
      </c>
      <c r="H18" s="56">
        <f>AVERAGE(Tabel1[[#This Row],[Question 1]:[Question 3]])</f>
        <v>2</v>
      </c>
      <c r="I18" s="57"/>
      <c r="J18" s="61">
        <v>4</v>
      </c>
      <c r="K18" s="61">
        <v>4</v>
      </c>
      <c r="L18" s="62">
        <v>4</v>
      </c>
      <c r="M18" s="65">
        <f t="shared" si="0"/>
        <v>4</v>
      </c>
      <c r="N18" s="83">
        <v>3</v>
      </c>
      <c r="O18" s="28">
        <v>3</v>
      </c>
      <c r="P18" s="28">
        <v>4</v>
      </c>
      <c r="Q18" s="70">
        <v>4</v>
      </c>
      <c r="R18" s="73">
        <f t="shared" si="1"/>
        <v>3.6666666666666665</v>
      </c>
      <c r="S18" s="75">
        <v>3</v>
      </c>
      <c r="U18" s="89">
        <v>3.22</v>
      </c>
      <c r="V18" s="88">
        <v>3</v>
      </c>
      <c r="X18" s="97">
        <f>AVERAGE(Tabel1[[#This Row],[Question 1]],J18,O18)</f>
        <v>3</v>
      </c>
      <c r="Y18" s="97">
        <f>AVERAGE(Tabel1[[#This Row],[Question 2]],K18,P18)</f>
        <v>3</v>
      </c>
    </row>
    <row r="19" spans="1:25" ht="60">
      <c r="A19" s="14" t="s">
        <v>53</v>
      </c>
      <c r="B19" s="19" t="s">
        <v>54</v>
      </c>
      <c r="C19" s="5">
        <v>37110</v>
      </c>
      <c r="D19" s="6">
        <v>8</v>
      </c>
      <c r="E19" s="27">
        <v>2</v>
      </c>
      <c r="F19" s="27">
        <v>2</v>
      </c>
      <c r="G19" s="50">
        <v>2</v>
      </c>
      <c r="H19" s="56">
        <f>AVERAGE(Tabel1[[#This Row],[Question 1]:[Question 3]])</f>
        <v>2</v>
      </c>
      <c r="I19" s="57"/>
      <c r="J19" s="61">
        <v>5</v>
      </c>
      <c r="K19" s="61">
        <v>5</v>
      </c>
      <c r="L19" s="62">
        <v>5</v>
      </c>
      <c r="M19" s="65">
        <f t="shared" si="0"/>
        <v>5</v>
      </c>
      <c r="N19" s="83">
        <v>3</v>
      </c>
      <c r="O19" s="28">
        <v>5</v>
      </c>
      <c r="P19" s="28">
        <v>3</v>
      </c>
      <c r="Q19" s="70">
        <v>5</v>
      </c>
      <c r="R19" s="73">
        <f t="shared" si="1"/>
        <v>4.333333333333333</v>
      </c>
      <c r="S19" s="75">
        <v>3</v>
      </c>
      <c r="U19" s="89">
        <v>3.78</v>
      </c>
      <c r="V19" s="88">
        <v>3</v>
      </c>
      <c r="X19" s="97">
        <f>AVERAGE(Tabel1[[#This Row],[Question 1]],J19,O19)</f>
        <v>4</v>
      </c>
      <c r="Y19" s="97">
        <f>AVERAGE(Tabel1[[#This Row],[Question 2]],K19,P19)</f>
        <v>3.3333333333333335</v>
      </c>
    </row>
    <row r="20" spans="1:25" ht="75">
      <c r="A20" s="14" t="s">
        <v>170</v>
      </c>
      <c r="B20" s="19" t="s">
        <v>171</v>
      </c>
      <c r="C20" s="5">
        <v>38072</v>
      </c>
      <c r="D20" s="6">
        <v>4</v>
      </c>
      <c r="E20" s="27">
        <v>2</v>
      </c>
      <c r="F20" s="27">
        <v>2</v>
      </c>
      <c r="G20" s="50">
        <v>4</v>
      </c>
      <c r="H20" s="56">
        <f>AVERAGE(Tabel1[[#This Row],[Question 1]:[Question 3]])</f>
        <v>2.6666666666666665</v>
      </c>
      <c r="I20" s="57"/>
      <c r="J20" s="61">
        <v>4</v>
      </c>
      <c r="K20" s="61">
        <v>4</v>
      </c>
      <c r="L20" s="62">
        <v>3</v>
      </c>
      <c r="M20" s="65">
        <f t="shared" si="0"/>
        <v>3.6666666666666665</v>
      </c>
      <c r="N20" s="83">
        <v>3</v>
      </c>
      <c r="O20" s="28">
        <v>2</v>
      </c>
      <c r="P20" s="28">
        <v>4</v>
      </c>
      <c r="Q20" s="70">
        <v>4</v>
      </c>
      <c r="R20" s="73">
        <f t="shared" si="1"/>
        <v>3.3333333333333335</v>
      </c>
      <c r="S20" s="75">
        <v>3</v>
      </c>
      <c r="U20" s="89">
        <v>3.22</v>
      </c>
      <c r="V20" s="88">
        <v>3</v>
      </c>
      <c r="X20" s="97">
        <f>AVERAGE(Tabel1[[#This Row],[Question 1]],J20,O20)</f>
        <v>2.6666666666666665</v>
      </c>
      <c r="Y20" s="97">
        <f>AVERAGE(Tabel1[[#This Row],[Question 2]],K20,P20)</f>
        <v>3.3333333333333335</v>
      </c>
    </row>
    <row r="21" spans="1:25" ht="60">
      <c r="A21" s="1" t="s">
        <v>6</v>
      </c>
      <c r="B21" s="19" t="s">
        <v>7</v>
      </c>
      <c r="C21" s="4">
        <v>36503</v>
      </c>
      <c r="D21" s="3">
        <v>32</v>
      </c>
      <c r="E21" s="27"/>
      <c r="F21" s="27"/>
      <c r="G21" s="50"/>
      <c r="H21" s="56" t="e">
        <f>AVERAGE(Tabel1[[#This Row],[Question 1]:[Question 3]])</f>
        <v>#DIV/0!</v>
      </c>
      <c r="I21" s="57"/>
      <c r="J21" s="61">
        <v>4</v>
      </c>
      <c r="K21" s="61">
        <v>5</v>
      </c>
      <c r="L21" s="62">
        <v>3</v>
      </c>
      <c r="M21" s="65">
        <f t="shared" si="0"/>
        <v>4</v>
      </c>
      <c r="N21" s="83">
        <v>1</v>
      </c>
      <c r="O21" s="28"/>
      <c r="P21" s="28"/>
      <c r="Q21" s="70"/>
      <c r="R21" s="73" t="e">
        <f t="shared" si="1"/>
        <v>#DIV/0!</v>
      </c>
      <c r="S21" s="75"/>
      <c r="U21" s="89">
        <v>4</v>
      </c>
      <c r="V21" s="88">
        <v>1</v>
      </c>
      <c r="X21" s="97">
        <f>AVERAGE(Tabel1[[#This Row],[Question 1]],J21,O21)</f>
        <v>4</v>
      </c>
      <c r="Y21" s="97">
        <f>AVERAGE(Tabel1[[#This Row],[Question 2]],K21,P21)</f>
        <v>5</v>
      </c>
    </row>
    <row r="22" spans="1:25" ht="75">
      <c r="A22" s="14" t="s">
        <v>118</v>
      </c>
      <c r="B22" s="19" t="s">
        <v>121</v>
      </c>
      <c r="C22" s="5">
        <v>37803</v>
      </c>
      <c r="D22" s="6">
        <v>1</v>
      </c>
      <c r="E22" s="27"/>
      <c r="F22" s="27"/>
      <c r="G22" s="50"/>
      <c r="H22" s="56" t="e">
        <f>AVERAGE(Tabel1[[#This Row],[Question 1]:[Question 3]])</f>
        <v>#DIV/0!</v>
      </c>
      <c r="I22" s="57"/>
      <c r="J22" s="61">
        <v>3</v>
      </c>
      <c r="K22" s="61">
        <v>4</v>
      </c>
      <c r="L22" s="62">
        <v>3</v>
      </c>
      <c r="M22" s="65">
        <f t="shared" si="0"/>
        <v>3.3333333333333335</v>
      </c>
      <c r="N22" s="83">
        <v>1</v>
      </c>
      <c r="O22" s="28"/>
      <c r="P22" s="28"/>
      <c r="Q22" s="70"/>
      <c r="R22" s="73" t="e">
        <f t="shared" si="1"/>
        <v>#DIV/0!</v>
      </c>
      <c r="S22" s="75"/>
      <c r="U22" s="89">
        <v>2.33</v>
      </c>
      <c r="V22" s="88">
        <v>1</v>
      </c>
      <c r="X22" s="97">
        <f>AVERAGE(Tabel1[[#This Row],[Question 1]],J22,O22)</f>
        <v>3</v>
      </c>
      <c r="Y22" s="97">
        <f>AVERAGE(Tabel1[[#This Row],[Question 2]],K22,P22)</f>
        <v>4</v>
      </c>
    </row>
    <row r="23" spans="1:25" ht="45">
      <c r="A23" s="14" t="s">
        <v>49</v>
      </c>
      <c r="B23" s="19" t="s">
        <v>50</v>
      </c>
      <c r="C23" s="5">
        <v>37212</v>
      </c>
      <c r="D23" s="6">
        <v>7</v>
      </c>
      <c r="E23" s="27">
        <v>2</v>
      </c>
      <c r="F23" s="27">
        <v>3</v>
      </c>
      <c r="G23" s="50">
        <v>1</v>
      </c>
      <c r="H23" s="56">
        <f>AVERAGE(Tabel1[[#This Row],[Question 1]:[Question 3]])</f>
        <v>2</v>
      </c>
      <c r="I23" s="57"/>
      <c r="J23" s="61">
        <v>3</v>
      </c>
      <c r="K23" s="61">
        <v>4</v>
      </c>
      <c r="L23" s="62">
        <v>3</v>
      </c>
      <c r="M23" s="65">
        <f t="shared" si="0"/>
        <v>3.3333333333333335</v>
      </c>
      <c r="N23" s="83">
        <v>1</v>
      </c>
      <c r="O23" s="28"/>
      <c r="P23" s="28"/>
      <c r="Q23" s="70"/>
      <c r="R23" s="73" t="e">
        <f t="shared" si="1"/>
        <v>#DIV/0!</v>
      </c>
      <c r="S23" s="75"/>
      <c r="U23" s="89">
        <v>2.665</v>
      </c>
      <c r="V23" s="88">
        <v>1</v>
      </c>
      <c r="X23" s="97">
        <f>AVERAGE(Tabel1[[#This Row],[Question 1]],J23,O23)</f>
        <v>2.5</v>
      </c>
      <c r="Y23" s="97">
        <f>AVERAGE(Tabel1[[#This Row],[Question 2]],K23,P23)</f>
        <v>3.5</v>
      </c>
    </row>
    <row r="24" spans="1:25" ht="45">
      <c r="A24" s="14" t="s">
        <v>179</v>
      </c>
      <c r="B24" s="19" t="s">
        <v>181</v>
      </c>
      <c r="C24" s="5">
        <v>36769</v>
      </c>
      <c r="D24" s="6">
        <v>7</v>
      </c>
      <c r="E24" s="27">
        <v>1</v>
      </c>
      <c r="F24" s="27">
        <v>2</v>
      </c>
      <c r="G24" s="50">
        <v>1</v>
      </c>
      <c r="H24" s="56">
        <f>AVERAGE(Tabel1[[#This Row],[Question 1]:[Question 3]])</f>
        <v>1.3333333333333333</v>
      </c>
      <c r="I24" s="57"/>
      <c r="J24" s="61">
        <v>3</v>
      </c>
      <c r="K24" s="61">
        <v>4</v>
      </c>
      <c r="L24" s="62">
        <v>3</v>
      </c>
      <c r="M24" s="65">
        <f t="shared" si="0"/>
        <v>3.3333333333333335</v>
      </c>
      <c r="N24" s="83">
        <v>1</v>
      </c>
      <c r="O24" s="28"/>
      <c r="P24" s="28"/>
      <c r="Q24" s="70"/>
      <c r="R24" s="73" t="e">
        <f t="shared" si="1"/>
        <v>#DIV/0!</v>
      </c>
      <c r="S24" s="75"/>
      <c r="U24" s="89">
        <v>1.835</v>
      </c>
      <c r="V24" s="88">
        <v>1</v>
      </c>
      <c r="X24" s="97">
        <f>AVERAGE(Tabel1[[#This Row],[Question 1]],J24,O24)</f>
        <v>2</v>
      </c>
      <c r="Y24" s="97">
        <f>AVERAGE(Tabel1[[#This Row],[Question 2]],K24,P24)</f>
        <v>3</v>
      </c>
    </row>
    <row r="25" spans="1:25" ht="45">
      <c r="A25" s="14" t="s">
        <v>97</v>
      </c>
      <c r="B25" s="19" t="s">
        <v>99</v>
      </c>
      <c r="C25" s="5">
        <v>36625</v>
      </c>
      <c r="D25" s="6">
        <v>5</v>
      </c>
      <c r="E25" s="27"/>
      <c r="F25" s="27"/>
      <c r="G25" s="50"/>
      <c r="H25" s="56" t="e">
        <f>AVERAGE(Tabel1[[#This Row],[Question 1]:[Question 3]])</f>
        <v>#DIV/0!</v>
      </c>
      <c r="I25" s="57"/>
      <c r="J25" s="61">
        <v>3</v>
      </c>
      <c r="K25" s="61">
        <v>4</v>
      </c>
      <c r="L25" s="62">
        <v>3</v>
      </c>
      <c r="M25" s="65">
        <f t="shared" si="0"/>
        <v>3.3333333333333335</v>
      </c>
      <c r="N25" s="83">
        <v>1</v>
      </c>
      <c r="O25" s="28"/>
      <c r="P25" s="28"/>
      <c r="Q25" s="70"/>
      <c r="R25" s="73" t="e">
        <f t="shared" si="1"/>
        <v>#DIV/0!</v>
      </c>
      <c r="S25" s="75"/>
      <c r="U25" s="89">
        <v>3</v>
      </c>
      <c r="V25" s="88">
        <v>1</v>
      </c>
      <c r="X25" s="97">
        <f>AVERAGE(Tabel1[[#This Row],[Question 1]],J25,O25)</f>
        <v>3</v>
      </c>
      <c r="Y25" s="97">
        <f>AVERAGE(Tabel1[[#This Row],[Question 2]],K25,P25)</f>
        <v>4</v>
      </c>
    </row>
    <row r="26" spans="1:25" ht="60">
      <c r="A26" s="14" t="s">
        <v>88</v>
      </c>
      <c r="B26" s="19" t="s">
        <v>92</v>
      </c>
      <c r="C26" s="5">
        <v>38183</v>
      </c>
      <c r="D26" s="6">
        <v>12</v>
      </c>
      <c r="E26" s="27">
        <v>2</v>
      </c>
      <c r="F26" s="27">
        <v>3</v>
      </c>
      <c r="G26" s="50">
        <v>3</v>
      </c>
      <c r="H26" s="56">
        <f>AVERAGE(Tabel1[[#This Row],[Question 1]:[Question 3]])</f>
        <v>2.6666666666666665</v>
      </c>
      <c r="I26" s="57"/>
      <c r="J26" s="61">
        <v>3</v>
      </c>
      <c r="K26" s="61">
        <v>3</v>
      </c>
      <c r="L26" s="62">
        <v>3</v>
      </c>
      <c r="M26" s="65">
        <f t="shared" si="0"/>
        <v>3</v>
      </c>
      <c r="N26" s="83">
        <v>1</v>
      </c>
      <c r="O26" s="28"/>
      <c r="P26" s="28"/>
      <c r="Q26" s="70"/>
      <c r="R26" s="73" t="e">
        <f t="shared" si="1"/>
        <v>#DIV/0!</v>
      </c>
      <c r="S26" s="75"/>
      <c r="U26" s="89">
        <v>2.835</v>
      </c>
      <c r="V26" s="88">
        <v>1</v>
      </c>
      <c r="X26" s="97">
        <f>AVERAGE(Tabel1[[#This Row],[Question 1]],J26,O26)</f>
        <v>2.5</v>
      </c>
      <c r="Y26" s="97">
        <f>AVERAGE(Tabel1[[#This Row],[Question 2]],K26,P26)</f>
        <v>3</v>
      </c>
    </row>
    <row r="27" spans="1:25" ht="30">
      <c r="A27" s="14" t="s">
        <v>156</v>
      </c>
      <c r="B27" s="19" t="s">
        <v>157</v>
      </c>
      <c r="C27" s="5">
        <v>37702</v>
      </c>
      <c r="D27" s="6">
        <v>9</v>
      </c>
      <c r="E27" s="27">
        <v>2</v>
      </c>
      <c r="F27" s="27">
        <v>4</v>
      </c>
      <c r="G27" s="50">
        <v>2</v>
      </c>
      <c r="H27" s="56">
        <f>AVERAGE(Tabel1[[#This Row],[Question 1]:[Question 3]])</f>
        <v>2.6666666666666665</v>
      </c>
      <c r="I27" s="57"/>
      <c r="J27" s="61">
        <v>3</v>
      </c>
      <c r="K27" s="61">
        <v>3</v>
      </c>
      <c r="L27" s="62">
        <v>3</v>
      </c>
      <c r="M27" s="65">
        <f t="shared" si="0"/>
        <v>3</v>
      </c>
      <c r="N27" s="83">
        <v>2</v>
      </c>
      <c r="O27" s="28"/>
      <c r="P27" s="28"/>
      <c r="Q27" s="70"/>
      <c r="R27" s="73" t="e">
        <f t="shared" si="1"/>
        <v>#DIV/0!</v>
      </c>
      <c r="S27" s="75"/>
      <c r="U27" s="89">
        <v>2.835</v>
      </c>
      <c r="V27" s="88">
        <v>2</v>
      </c>
      <c r="X27" s="97">
        <f>AVERAGE(Tabel1[[#This Row],[Question 1]],J27,O27)</f>
        <v>2.5</v>
      </c>
      <c r="Y27" s="97">
        <f>AVERAGE(Tabel1[[#This Row],[Question 2]],K27,P27)</f>
        <v>3.5</v>
      </c>
    </row>
    <row r="28" spans="1:25" ht="45">
      <c r="A28" s="14" t="s">
        <v>58</v>
      </c>
      <c r="B28" s="8" t="s">
        <v>59</v>
      </c>
      <c r="C28" s="5">
        <v>37796</v>
      </c>
      <c r="D28" s="6">
        <v>8</v>
      </c>
      <c r="E28" s="27">
        <v>2</v>
      </c>
      <c r="F28" s="27">
        <v>2</v>
      </c>
      <c r="G28" s="50">
        <v>1</v>
      </c>
      <c r="H28" s="56">
        <f>AVERAGE(Tabel1[[#This Row],[Question 1]:[Question 3]])</f>
        <v>1.6666666666666667</v>
      </c>
      <c r="I28" s="57"/>
      <c r="J28" s="61">
        <v>3</v>
      </c>
      <c r="K28" s="61">
        <v>3</v>
      </c>
      <c r="L28" s="62">
        <v>3</v>
      </c>
      <c r="M28" s="65">
        <f t="shared" si="0"/>
        <v>3</v>
      </c>
      <c r="N28" s="83">
        <v>1</v>
      </c>
      <c r="O28" s="28"/>
      <c r="P28" s="28"/>
      <c r="Q28" s="70"/>
      <c r="R28" s="73" t="e">
        <f t="shared" si="1"/>
        <v>#DIV/0!</v>
      </c>
      <c r="S28" s="75"/>
      <c r="U28" s="89">
        <v>2</v>
      </c>
      <c r="V28" s="88">
        <v>1</v>
      </c>
      <c r="X28" s="97">
        <f>AVERAGE(Tabel1[[#This Row],[Question 1]],J28,O28)</f>
        <v>2.5</v>
      </c>
      <c r="Y28" s="97">
        <f>AVERAGE(Tabel1[[#This Row],[Question 2]],K28,P28)</f>
        <v>2.5</v>
      </c>
    </row>
    <row r="29" spans="1:25" ht="30">
      <c r="A29" s="22" t="s">
        <v>216</v>
      </c>
      <c r="B29" s="22" t="s">
        <v>217</v>
      </c>
      <c r="C29" s="26">
        <v>37151</v>
      </c>
      <c r="D29" s="2">
        <v>80</v>
      </c>
      <c r="E29" s="43">
        <v>3</v>
      </c>
      <c r="F29" s="43">
        <v>2</v>
      </c>
      <c r="G29" s="51">
        <v>3</v>
      </c>
      <c r="H29" s="56">
        <f>AVERAGE(Tabel1[[#This Row],[Question 1]:[Question 3]])</f>
        <v>2.6666666666666665</v>
      </c>
      <c r="I29" s="57"/>
      <c r="J29" s="61">
        <v>3</v>
      </c>
      <c r="K29" s="61">
        <v>3</v>
      </c>
      <c r="L29" s="62">
        <v>3</v>
      </c>
      <c r="M29" s="65">
        <f t="shared" si="0"/>
        <v>3</v>
      </c>
      <c r="N29" s="83">
        <v>1</v>
      </c>
      <c r="O29" s="28">
        <v>2</v>
      </c>
      <c r="P29" s="28">
        <v>3</v>
      </c>
      <c r="Q29" s="70">
        <v>3</v>
      </c>
      <c r="R29" s="73">
        <f t="shared" si="1"/>
        <v>2.6666666666666665</v>
      </c>
      <c r="S29" s="75">
        <v>2</v>
      </c>
      <c r="U29" s="89">
        <v>2.78</v>
      </c>
      <c r="V29" s="88">
        <v>1.5</v>
      </c>
      <c r="X29" s="97">
        <f>AVERAGE(Tabel1[[#This Row],[Question 1]],J29,O29)</f>
        <v>2.6666666666666665</v>
      </c>
      <c r="Y29" s="97">
        <f>AVERAGE(Tabel1[[#This Row],[Question 2]],K29,P29)</f>
        <v>2.6666666666666665</v>
      </c>
    </row>
    <row r="30" spans="1:25" ht="45">
      <c r="A30" s="14" t="s">
        <v>41</v>
      </c>
      <c r="B30" s="19" t="s">
        <v>42</v>
      </c>
      <c r="C30" s="5">
        <v>37389</v>
      </c>
      <c r="D30" s="6">
        <v>5</v>
      </c>
      <c r="E30" s="27">
        <v>1</v>
      </c>
      <c r="F30" s="27">
        <v>1</v>
      </c>
      <c r="G30" s="50">
        <v>1</v>
      </c>
      <c r="H30" s="56">
        <f>AVERAGE(Tabel1[[#This Row],[Question 1]:[Question 3]])</f>
        <v>1</v>
      </c>
      <c r="I30" s="57"/>
      <c r="J30" s="61">
        <v>4</v>
      </c>
      <c r="K30" s="61">
        <v>4</v>
      </c>
      <c r="L30" s="62">
        <v>4</v>
      </c>
      <c r="M30" s="65">
        <f t="shared" si="0"/>
        <v>4</v>
      </c>
      <c r="N30" s="83">
        <v>2</v>
      </c>
      <c r="O30" s="28">
        <v>2</v>
      </c>
      <c r="P30" s="28">
        <v>3</v>
      </c>
      <c r="Q30" s="70">
        <v>3</v>
      </c>
      <c r="R30" s="73">
        <f t="shared" si="1"/>
        <v>2.6666666666666665</v>
      </c>
      <c r="S30" s="75">
        <v>1</v>
      </c>
      <c r="U30" s="89">
        <v>2.56</v>
      </c>
      <c r="V30" s="88">
        <v>1.5</v>
      </c>
      <c r="X30" s="97">
        <f>AVERAGE(Tabel1[[#This Row],[Question 1]],J30,O30)</f>
        <v>2.3333333333333335</v>
      </c>
      <c r="Y30" s="97">
        <f>AVERAGE(Tabel1[[#This Row],[Question 2]],K30,P30)</f>
        <v>2.6666666666666665</v>
      </c>
    </row>
    <row r="31" spans="1:25" ht="45">
      <c r="A31" s="14" t="s">
        <v>188</v>
      </c>
      <c r="B31" s="19" t="s">
        <v>189</v>
      </c>
      <c r="C31" s="5">
        <v>37168</v>
      </c>
      <c r="D31" s="6">
        <v>6</v>
      </c>
      <c r="E31" s="27"/>
      <c r="F31" s="27"/>
      <c r="G31" s="50"/>
      <c r="H31" s="56" t="e">
        <f>AVERAGE(Tabel1[[#This Row],[Question 1]:[Question 3]])</f>
        <v>#DIV/0!</v>
      </c>
      <c r="I31" s="57"/>
      <c r="J31" s="61">
        <v>3</v>
      </c>
      <c r="K31" s="61">
        <v>3</v>
      </c>
      <c r="L31" s="62">
        <v>3</v>
      </c>
      <c r="M31" s="65">
        <f t="shared" si="0"/>
        <v>3</v>
      </c>
      <c r="N31" s="83">
        <v>2</v>
      </c>
      <c r="O31" s="28"/>
      <c r="P31" s="28"/>
      <c r="Q31" s="70"/>
      <c r="R31" s="73" t="e">
        <f t="shared" si="1"/>
        <v>#DIV/0!</v>
      </c>
      <c r="S31" s="75"/>
      <c r="U31" s="89">
        <v>3</v>
      </c>
      <c r="V31" s="88">
        <v>2</v>
      </c>
      <c r="X31" s="97">
        <f>AVERAGE(Tabel1[[#This Row],[Question 1]],J31,O31)</f>
        <v>3</v>
      </c>
      <c r="Y31" s="97">
        <f>AVERAGE(Tabel1[[#This Row],[Question 2]],K31,P31)</f>
        <v>3</v>
      </c>
    </row>
    <row r="32" spans="1:25" ht="60">
      <c r="A32" s="16" t="s">
        <v>228</v>
      </c>
      <c r="B32" s="16" t="s">
        <v>229</v>
      </c>
      <c r="C32" s="2"/>
      <c r="D32" s="2">
        <v>6</v>
      </c>
      <c r="E32" s="43">
        <v>2</v>
      </c>
      <c r="F32" s="43">
        <v>2</v>
      </c>
      <c r="G32" s="51">
        <v>4</v>
      </c>
      <c r="H32" s="56">
        <f>AVERAGE(Tabel1[[#This Row],[Question 1]:[Question 3]])</f>
        <v>2.6666666666666665</v>
      </c>
      <c r="I32" s="57"/>
      <c r="J32" s="61">
        <v>5</v>
      </c>
      <c r="K32" s="61">
        <v>4</v>
      </c>
      <c r="L32" s="62">
        <v>4</v>
      </c>
      <c r="M32" s="65">
        <f t="shared" si="0"/>
        <v>4.333333333333333</v>
      </c>
      <c r="N32" s="83">
        <v>3</v>
      </c>
      <c r="O32" s="28">
        <v>4</v>
      </c>
      <c r="P32" s="28">
        <v>4</v>
      </c>
      <c r="Q32" s="70">
        <v>5</v>
      </c>
      <c r="R32" s="73">
        <f t="shared" si="1"/>
        <v>4.333333333333333</v>
      </c>
      <c r="S32" s="75">
        <v>3</v>
      </c>
      <c r="U32" s="89">
        <v>3.78</v>
      </c>
      <c r="V32" s="88">
        <v>3</v>
      </c>
      <c r="X32" s="97">
        <f>AVERAGE(Tabel1[[#This Row],[Question 1]],J32,O32)</f>
        <v>3.6666666666666665</v>
      </c>
      <c r="Y32" s="97">
        <f>AVERAGE(Tabel1[[#This Row],[Question 2]],K32,P32)</f>
        <v>3.3333333333333335</v>
      </c>
    </row>
    <row r="33" spans="1:25" ht="45">
      <c r="A33" s="14" t="s">
        <v>51</v>
      </c>
      <c r="B33" s="19" t="s">
        <v>52</v>
      </c>
      <c r="C33" s="5">
        <v>36949</v>
      </c>
      <c r="D33" s="6">
        <v>3</v>
      </c>
      <c r="E33" s="27">
        <v>2</v>
      </c>
      <c r="F33" s="27">
        <v>1</v>
      </c>
      <c r="G33" s="50">
        <v>3</v>
      </c>
      <c r="H33" s="56">
        <f>AVERAGE(Tabel1[[#This Row],[Question 1]:[Question 3]])</f>
        <v>2</v>
      </c>
      <c r="I33" s="57"/>
      <c r="J33" s="61">
        <v>3</v>
      </c>
      <c r="K33" s="61">
        <v>4</v>
      </c>
      <c r="L33" s="62">
        <v>4</v>
      </c>
      <c r="M33" s="65">
        <f t="shared" si="0"/>
        <v>3.6666666666666665</v>
      </c>
      <c r="N33" s="83">
        <v>2</v>
      </c>
      <c r="O33" s="28">
        <v>2</v>
      </c>
      <c r="P33" s="28">
        <v>2</v>
      </c>
      <c r="Q33" s="70">
        <v>2</v>
      </c>
      <c r="R33" s="73">
        <f t="shared" si="1"/>
        <v>2</v>
      </c>
      <c r="S33" s="75">
        <v>2</v>
      </c>
      <c r="U33" s="89">
        <v>2.56</v>
      </c>
      <c r="V33" s="88">
        <v>2</v>
      </c>
      <c r="X33" s="97">
        <f>AVERAGE(Tabel1[[#This Row],[Question 1]],J33,O33)</f>
        <v>2.3333333333333335</v>
      </c>
      <c r="Y33" s="97">
        <f>AVERAGE(Tabel1[[#This Row],[Question 2]],K33,P33)</f>
        <v>2.3333333333333335</v>
      </c>
    </row>
    <row r="34" spans="1:25" ht="75">
      <c r="A34" s="14" t="s">
        <v>77</v>
      </c>
      <c r="B34" s="19" t="s">
        <v>82</v>
      </c>
      <c r="C34" s="5">
        <v>36738</v>
      </c>
      <c r="D34" s="6">
        <v>102</v>
      </c>
      <c r="E34" s="27"/>
      <c r="F34" s="27"/>
      <c r="G34" s="50"/>
      <c r="H34" s="56" t="e">
        <f>AVERAGE(Tabel1[[#This Row],[Question 1]:[Question 3]])</f>
        <v>#DIV/0!</v>
      </c>
      <c r="I34" s="57"/>
      <c r="J34" s="61">
        <v>3</v>
      </c>
      <c r="K34" s="61">
        <v>4</v>
      </c>
      <c r="L34" s="62">
        <v>4</v>
      </c>
      <c r="M34" s="65">
        <f t="shared" si="0"/>
        <v>3.6666666666666665</v>
      </c>
      <c r="N34" s="83">
        <v>1</v>
      </c>
      <c r="O34" s="28"/>
      <c r="P34" s="28"/>
      <c r="Q34" s="70"/>
      <c r="R34" s="73" t="e">
        <f t="shared" si="1"/>
        <v>#DIV/0!</v>
      </c>
      <c r="S34" s="75"/>
      <c r="U34" s="89">
        <v>3.67</v>
      </c>
      <c r="V34" s="88">
        <v>1</v>
      </c>
      <c r="X34" s="97">
        <f>AVERAGE(Tabel1[[#This Row],[Question 1]],J34,O34)</f>
        <v>3</v>
      </c>
      <c r="Y34" s="97">
        <f>AVERAGE(Tabel1[[#This Row],[Question 2]],K34,P34)</f>
        <v>4</v>
      </c>
    </row>
    <row r="35" spans="1:25" ht="75">
      <c r="A35" s="37" t="s">
        <v>193</v>
      </c>
      <c r="B35" s="38" t="s">
        <v>248</v>
      </c>
      <c r="C35" s="39">
        <v>37493</v>
      </c>
      <c r="D35" s="40">
        <v>22</v>
      </c>
      <c r="E35" s="27">
        <v>2</v>
      </c>
      <c r="F35" s="27">
        <v>4</v>
      </c>
      <c r="G35" s="50">
        <v>5</v>
      </c>
      <c r="H35" s="56">
        <f>AVERAGE(Tabel1[[#This Row],[Question 1]:[Question 3]])</f>
        <v>3.6666666666666665</v>
      </c>
      <c r="I35" s="57"/>
      <c r="J35" s="61">
        <v>4</v>
      </c>
      <c r="K35" s="61">
        <v>4</v>
      </c>
      <c r="L35" s="62">
        <v>5</v>
      </c>
      <c r="M35" s="65">
        <f t="shared" si="0"/>
        <v>4.333333333333333</v>
      </c>
      <c r="N35" s="83">
        <v>3</v>
      </c>
      <c r="O35" s="28">
        <v>3</v>
      </c>
      <c r="P35" s="28">
        <v>5</v>
      </c>
      <c r="Q35" s="70">
        <v>5</v>
      </c>
      <c r="R35" s="73">
        <f t="shared" si="1"/>
        <v>4.333333333333333</v>
      </c>
      <c r="S35" s="75">
        <v>3</v>
      </c>
      <c r="U35" s="89">
        <v>4.1100000000000003</v>
      </c>
      <c r="V35" s="88">
        <v>3</v>
      </c>
      <c r="X35" s="97">
        <f>AVERAGE(Tabel1[[#This Row],[Question 1]],J35,O35)</f>
        <v>3</v>
      </c>
      <c r="Y35" s="97">
        <f>AVERAGE(Tabel1[[#This Row],[Question 2]],K35,P35)</f>
        <v>4.333333333333333</v>
      </c>
    </row>
    <row r="36" spans="1:25" ht="45">
      <c r="A36" s="14" t="s">
        <v>122</v>
      </c>
      <c r="B36" s="21" t="s">
        <v>127</v>
      </c>
      <c r="C36" s="5">
        <v>39287</v>
      </c>
      <c r="D36" s="6">
        <v>1</v>
      </c>
      <c r="E36" s="27"/>
      <c r="F36" s="27"/>
      <c r="G36" s="50"/>
      <c r="H36" s="56" t="e">
        <f>AVERAGE(Tabel1[[#This Row],[Question 1]:[Question 3]])</f>
        <v>#DIV/0!</v>
      </c>
      <c r="I36" s="57"/>
      <c r="J36" s="61">
        <v>3</v>
      </c>
      <c r="K36" s="61">
        <v>3</v>
      </c>
      <c r="L36" s="62">
        <v>3</v>
      </c>
      <c r="M36" s="65">
        <f t="shared" si="0"/>
        <v>3</v>
      </c>
      <c r="N36" s="83">
        <v>2</v>
      </c>
      <c r="O36" s="28"/>
      <c r="P36" s="28"/>
      <c r="Q36" s="70"/>
      <c r="R36" s="73" t="e">
        <f t="shared" si="1"/>
        <v>#DIV/0!</v>
      </c>
      <c r="S36" s="75"/>
      <c r="U36" s="89">
        <v>3</v>
      </c>
      <c r="V36" s="88">
        <v>2</v>
      </c>
      <c r="X36" s="97">
        <f>AVERAGE(Tabel1[[#This Row],[Question 1]],J36,O36)</f>
        <v>3</v>
      </c>
      <c r="Y36" s="97">
        <f>AVERAGE(Tabel1[[#This Row],[Question 2]],K36,P36)</f>
        <v>3</v>
      </c>
    </row>
    <row r="37" spans="1:25" ht="75">
      <c r="A37" s="14" t="s">
        <v>100</v>
      </c>
      <c r="B37" s="19" t="s">
        <v>105</v>
      </c>
      <c r="C37" s="5">
        <v>36511</v>
      </c>
      <c r="D37" s="6">
        <v>12</v>
      </c>
      <c r="E37" s="27"/>
      <c r="F37" s="27"/>
      <c r="G37" s="50"/>
      <c r="H37" s="56" t="e">
        <f>AVERAGE(Tabel1[[#This Row],[Question 1]:[Question 3]])</f>
        <v>#DIV/0!</v>
      </c>
      <c r="I37" s="57"/>
      <c r="J37" s="61">
        <v>3</v>
      </c>
      <c r="K37" s="61">
        <v>3</v>
      </c>
      <c r="L37" s="62">
        <v>3</v>
      </c>
      <c r="M37" s="65">
        <f t="shared" si="0"/>
        <v>3</v>
      </c>
      <c r="N37" s="83">
        <v>1</v>
      </c>
      <c r="O37" s="28"/>
      <c r="P37" s="28"/>
      <c r="Q37" s="70"/>
      <c r="R37" s="73" t="e">
        <f t="shared" si="1"/>
        <v>#DIV/0!</v>
      </c>
      <c r="S37" s="75"/>
      <c r="U37" s="89">
        <v>3</v>
      </c>
      <c r="V37" s="88">
        <v>1</v>
      </c>
      <c r="X37" s="97">
        <f>AVERAGE(Tabel1[[#This Row],[Question 1]],J37,O37)</f>
        <v>3</v>
      </c>
      <c r="Y37" s="97">
        <f>AVERAGE(Tabel1[[#This Row],[Question 2]],K37,P37)</f>
        <v>3</v>
      </c>
    </row>
    <row r="38" spans="1:25" ht="75">
      <c r="A38" s="14" t="s">
        <v>25</v>
      </c>
      <c r="B38" s="19" t="s">
        <v>26</v>
      </c>
      <c r="C38" s="5">
        <v>36695</v>
      </c>
      <c r="D38" s="6">
        <v>8</v>
      </c>
      <c r="E38" s="27"/>
      <c r="F38" s="27"/>
      <c r="G38" s="50"/>
      <c r="H38" s="56" t="e">
        <f>AVERAGE(Tabel1[[#This Row],[Question 1]:[Question 3]])</f>
        <v>#DIV/0!</v>
      </c>
      <c r="I38" s="57"/>
      <c r="J38" s="61">
        <v>3</v>
      </c>
      <c r="K38" s="61">
        <v>3</v>
      </c>
      <c r="L38" s="62">
        <v>3</v>
      </c>
      <c r="M38" s="65">
        <f t="shared" si="0"/>
        <v>3</v>
      </c>
      <c r="N38" s="83">
        <v>1</v>
      </c>
      <c r="O38" s="28">
        <v>1</v>
      </c>
      <c r="P38" s="28">
        <v>2</v>
      </c>
      <c r="Q38" s="70">
        <v>1</v>
      </c>
      <c r="R38" s="73">
        <f t="shared" si="1"/>
        <v>1.3333333333333333</v>
      </c>
      <c r="S38" s="75">
        <v>1</v>
      </c>
      <c r="U38" s="89">
        <v>3</v>
      </c>
      <c r="V38" s="88">
        <v>1</v>
      </c>
      <c r="X38" s="97">
        <f>AVERAGE(Tabel1[[#This Row],[Question 1]],J38,O38)</f>
        <v>2</v>
      </c>
      <c r="Y38" s="97">
        <f>AVERAGE(Tabel1[[#This Row],[Question 2]],K38,P38)</f>
        <v>2.5</v>
      </c>
    </row>
    <row r="39" spans="1:25" ht="75">
      <c r="A39" s="14" t="s">
        <v>102</v>
      </c>
      <c r="B39" s="19" t="s">
        <v>107</v>
      </c>
      <c r="C39" s="5">
        <v>36695</v>
      </c>
      <c r="D39" s="6">
        <v>19</v>
      </c>
      <c r="E39" s="27">
        <v>3</v>
      </c>
      <c r="F39" s="27">
        <v>2</v>
      </c>
      <c r="G39" s="50">
        <v>2</v>
      </c>
      <c r="H39" s="56">
        <f>AVERAGE(Tabel1[[#This Row],[Question 1]:[Question 3]])</f>
        <v>2.3333333333333335</v>
      </c>
      <c r="I39" s="57"/>
      <c r="J39" s="61">
        <v>4</v>
      </c>
      <c r="K39" s="61">
        <v>4</v>
      </c>
      <c r="L39" s="62">
        <v>5</v>
      </c>
      <c r="M39" s="65">
        <f t="shared" si="0"/>
        <v>4.333333333333333</v>
      </c>
      <c r="N39" s="83">
        <v>2</v>
      </c>
      <c r="O39" s="28"/>
      <c r="P39" s="28"/>
      <c r="Q39" s="70"/>
      <c r="R39" s="73" t="e">
        <f t="shared" si="1"/>
        <v>#DIV/0!</v>
      </c>
      <c r="S39" s="75"/>
      <c r="U39" s="89">
        <v>3.33</v>
      </c>
      <c r="V39" s="88">
        <v>2</v>
      </c>
      <c r="X39" s="97">
        <f>AVERAGE(Tabel1[[#This Row],[Question 1]],J39,O39)</f>
        <v>3.5</v>
      </c>
      <c r="Y39" s="97">
        <f>AVERAGE(Tabel1[[#This Row],[Question 2]],K39,P39)</f>
        <v>3</v>
      </c>
    </row>
    <row r="40" spans="1:25" ht="60">
      <c r="A40" s="14" t="s">
        <v>126</v>
      </c>
      <c r="B40" s="19" t="s">
        <v>131</v>
      </c>
      <c r="C40" s="5">
        <v>37650</v>
      </c>
      <c r="D40" s="6">
        <v>6</v>
      </c>
      <c r="E40" s="27">
        <v>2</v>
      </c>
      <c r="F40" s="27">
        <v>2</v>
      </c>
      <c r="G40" s="50">
        <v>2</v>
      </c>
      <c r="H40" s="56">
        <f>AVERAGE(Tabel1[[#This Row],[Question 1]:[Question 3]])</f>
        <v>2</v>
      </c>
      <c r="I40" s="57"/>
      <c r="J40" s="61">
        <v>3</v>
      </c>
      <c r="K40" s="61">
        <v>3</v>
      </c>
      <c r="L40" s="62">
        <v>3</v>
      </c>
      <c r="M40" s="65">
        <f t="shared" si="0"/>
        <v>3</v>
      </c>
      <c r="N40" s="83">
        <v>1</v>
      </c>
      <c r="O40" s="28">
        <v>1</v>
      </c>
      <c r="P40" s="28">
        <v>1</v>
      </c>
      <c r="Q40" s="70">
        <v>1</v>
      </c>
      <c r="R40" s="73">
        <f t="shared" si="1"/>
        <v>1</v>
      </c>
      <c r="S40" s="75">
        <v>1</v>
      </c>
      <c r="U40" s="89">
        <v>2</v>
      </c>
      <c r="V40" s="88">
        <v>1</v>
      </c>
      <c r="X40" s="97">
        <f>AVERAGE(Tabel1[[#This Row],[Question 1]],J40,O40)</f>
        <v>2</v>
      </c>
      <c r="Y40" s="97">
        <f>AVERAGE(Tabel1[[#This Row],[Question 2]],K40,P40)</f>
        <v>2</v>
      </c>
    </row>
    <row r="41" spans="1:25" ht="75">
      <c r="A41" s="14" t="s">
        <v>19</v>
      </c>
      <c r="B41" s="22" t="s">
        <v>20</v>
      </c>
      <c r="C41" s="5">
        <v>36552</v>
      </c>
      <c r="D41" s="6">
        <v>15</v>
      </c>
      <c r="E41" s="27">
        <v>3</v>
      </c>
      <c r="F41" s="27">
        <v>1</v>
      </c>
      <c r="G41" s="50">
        <v>4</v>
      </c>
      <c r="H41" s="56">
        <f>AVERAGE(Tabel1[[#This Row],[Question 1]:[Question 3]])</f>
        <v>2.6666666666666665</v>
      </c>
      <c r="I41" s="57"/>
      <c r="J41" s="61">
        <v>3</v>
      </c>
      <c r="K41" s="61">
        <v>3</v>
      </c>
      <c r="L41" s="62">
        <v>3</v>
      </c>
      <c r="M41" s="65">
        <f t="shared" si="0"/>
        <v>3</v>
      </c>
      <c r="N41" s="83">
        <v>1</v>
      </c>
      <c r="O41" s="28">
        <v>5</v>
      </c>
      <c r="P41" s="28">
        <v>5</v>
      </c>
      <c r="Q41" s="70">
        <v>4</v>
      </c>
      <c r="R41" s="73">
        <f t="shared" si="1"/>
        <v>4.666666666666667</v>
      </c>
      <c r="S41" s="75">
        <v>3</v>
      </c>
      <c r="U41" s="89">
        <v>3.44</v>
      </c>
      <c r="V41" s="88">
        <v>2</v>
      </c>
      <c r="X41" s="97">
        <f>AVERAGE(Tabel1[[#This Row],[Question 1]],J41,O41)</f>
        <v>3.6666666666666665</v>
      </c>
      <c r="Y41" s="97">
        <f>AVERAGE(Tabel1[[#This Row],[Question 2]],K41,P41)</f>
        <v>3</v>
      </c>
    </row>
    <row r="42" spans="1:25" ht="105">
      <c r="A42" s="17" t="s">
        <v>215</v>
      </c>
      <c r="B42" s="10" t="s">
        <v>249</v>
      </c>
      <c r="C42" s="5">
        <v>35806</v>
      </c>
      <c r="D42" s="6">
        <v>11</v>
      </c>
      <c r="E42" s="27">
        <v>3</v>
      </c>
      <c r="F42" s="27">
        <v>3</v>
      </c>
      <c r="G42" s="50">
        <v>4</v>
      </c>
      <c r="H42" s="56">
        <f>AVERAGE(Tabel1[[#This Row],[Question 1]:[Question 3]])</f>
        <v>3.3333333333333335</v>
      </c>
      <c r="I42" s="57"/>
      <c r="J42" s="61">
        <v>4</v>
      </c>
      <c r="K42" s="61">
        <v>5</v>
      </c>
      <c r="L42" s="62">
        <v>5</v>
      </c>
      <c r="M42" s="65">
        <f t="shared" si="0"/>
        <v>4.666666666666667</v>
      </c>
      <c r="N42" s="83">
        <v>2</v>
      </c>
      <c r="O42" s="28">
        <v>2</v>
      </c>
      <c r="P42" s="28">
        <v>5</v>
      </c>
      <c r="Q42" s="70">
        <v>4</v>
      </c>
      <c r="R42" s="73">
        <f t="shared" si="1"/>
        <v>3.6666666666666665</v>
      </c>
      <c r="S42" s="75">
        <v>3</v>
      </c>
      <c r="U42" s="89">
        <v>3.89</v>
      </c>
      <c r="V42" s="88">
        <v>2.5</v>
      </c>
      <c r="X42" s="97">
        <f>AVERAGE(Tabel1[[#This Row],[Question 1]],J42,O42)</f>
        <v>3</v>
      </c>
      <c r="Y42" s="97">
        <f>AVERAGE(Tabel1[[#This Row],[Question 2]],K42,P42)</f>
        <v>4.333333333333333</v>
      </c>
    </row>
    <row r="43" spans="1:25">
      <c r="A43" s="16" t="s">
        <v>234</v>
      </c>
      <c r="B43" s="16"/>
      <c r="C43" s="2"/>
      <c r="D43" s="2"/>
      <c r="E43" s="43">
        <v>4</v>
      </c>
      <c r="F43" s="43">
        <v>5</v>
      </c>
      <c r="G43" s="51">
        <v>5</v>
      </c>
      <c r="H43" s="56">
        <f>AVERAGE(Tabel1[[#This Row],[Question 1]:[Question 3]])</f>
        <v>4.666666666666667</v>
      </c>
      <c r="I43" s="57"/>
      <c r="J43" s="61">
        <v>4</v>
      </c>
      <c r="K43" s="61">
        <v>5</v>
      </c>
      <c r="L43" s="62">
        <v>5</v>
      </c>
      <c r="M43" s="65">
        <f t="shared" si="0"/>
        <v>4.666666666666667</v>
      </c>
      <c r="N43" s="83">
        <v>3</v>
      </c>
      <c r="O43" s="28">
        <v>2</v>
      </c>
      <c r="P43" s="28">
        <v>5</v>
      </c>
      <c r="Q43" s="70">
        <v>5</v>
      </c>
      <c r="R43" s="73">
        <f t="shared" si="1"/>
        <v>4</v>
      </c>
      <c r="S43" s="75">
        <v>3</v>
      </c>
      <c r="U43" s="89">
        <v>4.4400000000000004</v>
      </c>
      <c r="V43" s="88">
        <v>3</v>
      </c>
      <c r="X43" s="97">
        <f>AVERAGE(Tabel1[[#This Row],[Question 1]],J43,O43)</f>
        <v>3.3333333333333335</v>
      </c>
      <c r="Y43" s="97">
        <f>AVERAGE(Tabel1[[#This Row],[Question 2]],K43,P43)</f>
        <v>5</v>
      </c>
    </row>
    <row r="44" spans="1:25" ht="75">
      <c r="A44" s="14" t="s">
        <v>166</v>
      </c>
      <c r="B44" s="19" t="s">
        <v>167</v>
      </c>
      <c r="C44" s="5">
        <v>36975</v>
      </c>
      <c r="D44" s="6">
        <v>6</v>
      </c>
      <c r="E44" s="27">
        <v>2</v>
      </c>
      <c r="F44" s="27">
        <v>2</v>
      </c>
      <c r="G44" s="50">
        <v>1</v>
      </c>
      <c r="H44" s="56">
        <f>AVERAGE(Tabel1[[#This Row],[Question 1]:[Question 3]])</f>
        <v>1.6666666666666667</v>
      </c>
      <c r="I44" s="57"/>
      <c r="J44" s="61">
        <v>3</v>
      </c>
      <c r="K44" s="61">
        <v>4</v>
      </c>
      <c r="L44" s="62">
        <v>3</v>
      </c>
      <c r="M44" s="65">
        <f t="shared" si="0"/>
        <v>3.3333333333333335</v>
      </c>
      <c r="N44" s="83">
        <v>2</v>
      </c>
      <c r="O44" s="28"/>
      <c r="P44" s="28"/>
      <c r="Q44" s="70"/>
      <c r="R44" s="73" t="e">
        <f t="shared" si="1"/>
        <v>#DIV/0!</v>
      </c>
      <c r="S44" s="75"/>
      <c r="U44" s="89">
        <v>2</v>
      </c>
      <c r="V44" s="88">
        <v>2</v>
      </c>
      <c r="X44" s="97">
        <f>AVERAGE(Tabel1[[#This Row],[Question 1]],J44,O44)</f>
        <v>2.5</v>
      </c>
      <c r="Y44" s="97">
        <f>AVERAGE(Tabel1[[#This Row],[Question 2]],K44,P44)</f>
        <v>3</v>
      </c>
    </row>
    <row r="45" spans="1:25" ht="60">
      <c r="A45" s="8" t="s">
        <v>8</v>
      </c>
      <c r="B45" s="19" t="s">
        <v>9</v>
      </c>
      <c r="C45" s="4">
        <v>36908</v>
      </c>
      <c r="D45" s="3">
        <v>39</v>
      </c>
      <c r="E45" s="27"/>
      <c r="F45" s="27"/>
      <c r="G45" s="50"/>
      <c r="H45" s="56" t="e">
        <f>AVERAGE(Tabel1[[#This Row],[Question 1]:[Question 3]])</f>
        <v>#DIV/0!</v>
      </c>
      <c r="I45" s="57"/>
      <c r="J45" s="61">
        <v>4</v>
      </c>
      <c r="K45" s="61">
        <v>4</v>
      </c>
      <c r="L45" s="62">
        <v>2</v>
      </c>
      <c r="M45" s="65">
        <f t="shared" si="0"/>
        <v>3.3333333333333335</v>
      </c>
      <c r="N45" s="83">
        <v>2</v>
      </c>
      <c r="O45" s="28"/>
      <c r="P45" s="28"/>
      <c r="Q45" s="70"/>
      <c r="R45" s="73" t="e">
        <f t="shared" si="1"/>
        <v>#DIV/0!</v>
      </c>
      <c r="S45" s="75"/>
      <c r="U45" s="89">
        <v>2.33</v>
      </c>
      <c r="V45" s="88">
        <v>2</v>
      </c>
      <c r="X45" s="97">
        <f>AVERAGE(Tabel1[[#This Row],[Question 1]],J45,O45)</f>
        <v>4</v>
      </c>
      <c r="Y45" s="97">
        <f>AVERAGE(Tabel1[[#This Row],[Question 2]],K45,P45)</f>
        <v>4</v>
      </c>
    </row>
    <row r="46" spans="1:25" ht="75">
      <c r="A46" s="14" t="s">
        <v>158</v>
      </c>
      <c r="B46" s="19" t="s">
        <v>160</v>
      </c>
      <c r="C46" s="5">
        <v>38613</v>
      </c>
      <c r="D46" s="6">
        <v>5</v>
      </c>
      <c r="E46" s="27">
        <v>3</v>
      </c>
      <c r="F46" s="27">
        <v>2</v>
      </c>
      <c r="G46" s="50">
        <v>3</v>
      </c>
      <c r="H46" s="56">
        <f>AVERAGE(Tabel1[[#This Row],[Question 1]:[Question 3]])</f>
        <v>2.6666666666666665</v>
      </c>
      <c r="I46" s="57"/>
      <c r="J46" s="61">
        <v>3</v>
      </c>
      <c r="K46" s="61">
        <v>3</v>
      </c>
      <c r="L46" s="62">
        <v>3</v>
      </c>
      <c r="M46" s="65">
        <f t="shared" si="0"/>
        <v>3</v>
      </c>
      <c r="N46" s="83">
        <v>1</v>
      </c>
      <c r="O46" s="28"/>
      <c r="P46" s="28"/>
      <c r="Q46" s="70"/>
      <c r="R46" s="73" t="e">
        <f t="shared" si="1"/>
        <v>#DIV/0!</v>
      </c>
      <c r="S46" s="75"/>
      <c r="U46" s="89">
        <v>2.835</v>
      </c>
      <c r="V46" s="88">
        <v>1</v>
      </c>
      <c r="X46" s="97">
        <f>AVERAGE(Tabel1[[#This Row],[Question 1]],J46,O46)</f>
        <v>3</v>
      </c>
      <c r="Y46" s="97">
        <f>AVERAGE(Tabel1[[#This Row],[Question 2]],K46,P46)</f>
        <v>2.5</v>
      </c>
    </row>
    <row r="47" spans="1:25" ht="45">
      <c r="A47" s="14" t="s">
        <v>91</v>
      </c>
      <c r="B47" s="19" t="s">
        <v>95</v>
      </c>
      <c r="C47" s="5">
        <v>37218</v>
      </c>
      <c r="D47" s="6">
        <v>38</v>
      </c>
      <c r="E47" s="27"/>
      <c r="F47" s="27"/>
      <c r="G47" s="50"/>
      <c r="H47" s="56" t="e">
        <f>AVERAGE(Tabel1[[#This Row],[Question 1]:[Question 3]])</f>
        <v>#DIV/0!</v>
      </c>
      <c r="I47" s="57"/>
      <c r="J47" s="61">
        <v>3</v>
      </c>
      <c r="K47" s="61">
        <v>3</v>
      </c>
      <c r="L47" s="62">
        <v>4</v>
      </c>
      <c r="M47" s="65">
        <f t="shared" si="0"/>
        <v>3.3333333333333335</v>
      </c>
      <c r="N47" s="83">
        <v>2</v>
      </c>
      <c r="O47" s="28"/>
      <c r="P47" s="28"/>
      <c r="Q47" s="70"/>
      <c r="R47" s="73" t="e">
        <f t="shared" si="1"/>
        <v>#DIV/0!</v>
      </c>
      <c r="S47" s="75"/>
      <c r="U47" s="89">
        <v>3</v>
      </c>
      <c r="V47" s="88">
        <v>2</v>
      </c>
      <c r="X47" s="97">
        <f>AVERAGE(Tabel1[[#This Row],[Question 1]],J47,O47)</f>
        <v>3</v>
      </c>
      <c r="Y47" s="97">
        <f>AVERAGE(Tabel1[[#This Row],[Question 2]],K47,P47)</f>
        <v>3</v>
      </c>
    </row>
    <row r="48" spans="1:25" ht="45">
      <c r="A48" s="14" t="s">
        <v>145</v>
      </c>
      <c r="B48" s="19" t="s">
        <v>149</v>
      </c>
      <c r="C48" s="5">
        <v>38084</v>
      </c>
      <c r="D48" s="6">
        <v>12</v>
      </c>
      <c r="E48" s="27"/>
      <c r="F48" s="27"/>
      <c r="G48" s="50"/>
      <c r="H48" s="56" t="e">
        <f>AVERAGE(Tabel1[[#This Row],[Question 1]:[Question 3]])</f>
        <v>#DIV/0!</v>
      </c>
      <c r="I48" s="57"/>
      <c r="J48" s="61">
        <v>3</v>
      </c>
      <c r="K48" s="61">
        <v>3</v>
      </c>
      <c r="L48" s="62">
        <v>3</v>
      </c>
      <c r="M48" s="65">
        <f t="shared" si="0"/>
        <v>3</v>
      </c>
      <c r="N48" s="83">
        <v>1</v>
      </c>
      <c r="O48" s="28"/>
      <c r="P48" s="28"/>
      <c r="Q48" s="70"/>
      <c r="R48" s="73" t="e">
        <f t="shared" si="1"/>
        <v>#DIV/0!</v>
      </c>
      <c r="S48" s="75"/>
      <c r="U48" s="89">
        <v>2.835</v>
      </c>
      <c r="V48" s="88">
        <v>1</v>
      </c>
      <c r="X48" s="97">
        <f>AVERAGE(Tabel1[[#This Row],[Question 1]],J48,O48)</f>
        <v>3</v>
      </c>
      <c r="Y48" s="97">
        <f>AVERAGE(Tabel1[[#This Row],[Question 2]],K48,P48)</f>
        <v>3</v>
      </c>
    </row>
    <row r="49" spans="1:25" ht="60">
      <c r="A49" s="14" t="s">
        <v>89</v>
      </c>
      <c r="B49" s="19" t="s">
        <v>93</v>
      </c>
      <c r="C49" s="5">
        <v>37670</v>
      </c>
      <c r="D49" s="6">
        <v>9</v>
      </c>
      <c r="E49" s="27"/>
      <c r="F49" s="27"/>
      <c r="G49" s="50"/>
      <c r="H49" s="56" t="e">
        <f>AVERAGE(Tabel1[[#This Row],[Question 1]:[Question 3]])</f>
        <v>#DIV/0!</v>
      </c>
      <c r="I49" s="57"/>
      <c r="J49" s="61">
        <v>3</v>
      </c>
      <c r="K49" s="61">
        <v>3</v>
      </c>
      <c r="L49" s="62">
        <v>2</v>
      </c>
      <c r="M49" s="65">
        <f t="shared" si="0"/>
        <v>2.6666666666666665</v>
      </c>
      <c r="N49" s="83">
        <v>1</v>
      </c>
      <c r="O49" s="28"/>
      <c r="P49" s="28"/>
      <c r="Q49" s="70"/>
      <c r="R49" s="73" t="e">
        <f t="shared" si="1"/>
        <v>#DIV/0!</v>
      </c>
      <c r="S49" s="75"/>
      <c r="U49" s="89">
        <v>2.5</v>
      </c>
      <c r="V49" s="88">
        <v>1</v>
      </c>
      <c r="X49" s="97">
        <f>AVERAGE(Tabel1[[#This Row],[Question 1]],J49,O49)</f>
        <v>3</v>
      </c>
      <c r="Y49" s="97">
        <f>AVERAGE(Tabel1[[#This Row],[Question 2]],K49,P49)</f>
        <v>3</v>
      </c>
    </row>
    <row r="50" spans="1:25" ht="45">
      <c r="A50" s="14" t="s">
        <v>182</v>
      </c>
      <c r="B50" s="19" t="s">
        <v>183</v>
      </c>
      <c r="C50" s="5">
        <v>36965</v>
      </c>
      <c r="D50" s="6">
        <v>81</v>
      </c>
      <c r="E50" s="27">
        <v>3</v>
      </c>
      <c r="F50" s="27">
        <v>2</v>
      </c>
      <c r="G50" s="50">
        <v>4</v>
      </c>
      <c r="H50" s="56">
        <f>AVERAGE(Tabel1[[#This Row],[Question 1]:[Question 3]])</f>
        <v>3</v>
      </c>
      <c r="I50" s="57"/>
      <c r="J50" s="61">
        <v>3</v>
      </c>
      <c r="K50" s="61">
        <v>3</v>
      </c>
      <c r="L50" s="62">
        <v>2</v>
      </c>
      <c r="M50" s="65">
        <f t="shared" si="0"/>
        <v>2.6666666666666665</v>
      </c>
      <c r="N50" s="83">
        <v>1</v>
      </c>
      <c r="O50" s="28"/>
      <c r="P50" s="28"/>
      <c r="Q50" s="70"/>
      <c r="R50" s="73" t="e">
        <f t="shared" si="1"/>
        <v>#DIV/0!</v>
      </c>
      <c r="S50" s="75"/>
      <c r="U50" s="89">
        <v>2.835</v>
      </c>
      <c r="V50" s="88">
        <v>1</v>
      </c>
      <c r="X50" s="97">
        <f>AVERAGE(Tabel1[[#This Row],[Question 1]],J50,O50)</f>
        <v>3</v>
      </c>
      <c r="Y50" s="97">
        <f>AVERAGE(Tabel1[[#This Row],[Question 2]],K50,P50)</f>
        <v>2.5</v>
      </c>
    </row>
    <row r="51" spans="1:25" ht="45">
      <c r="A51" s="17" t="s">
        <v>57</v>
      </c>
      <c r="B51" s="19" t="s">
        <v>16</v>
      </c>
      <c r="C51" s="5">
        <v>36500</v>
      </c>
      <c r="D51" s="6">
        <v>157</v>
      </c>
      <c r="E51" s="27"/>
      <c r="F51" s="27"/>
      <c r="G51" s="50"/>
      <c r="H51" s="56" t="e">
        <f>AVERAGE(Tabel1[[#This Row],[Question 1]:[Question 3]])</f>
        <v>#DIV/0!</v>
      </c>
      <c r="I51" s="57"/>
      <c r="J51" s="61">
        <v>3</v>
      </c>
      <c r="K51" s="61">
        <v>3</v>
      </c>
      <c r="L51" s="62">
        <v>2</v>
      </c>
      <c r="M51" s="65">
        <f t="shared" si="0"/>
        <v>2.6666666666666665</v>
      </c>
      <c r="N51" s="83">
        <v>1</v>
      </c>
      <c r="O51" s="28"/>
      <c r="P51" s="28"/>
      <c r="Q51" s="70"/>
      <c r="R51" s="73" t="e">
        <f t="shared" si="1"/>
        <v>#DIV/0!</v>
      </c>
      <c r="S51" s="75"/>
      <c r="U51" s="89">
        <v>2.5</v>
      </c>
      <c r="V51" s="88">
        <v>1</v>
      </c>
      <c r="X51" s="97">
        <f>AVERAGE(Tabel1[[#This Row],[Question 1]],J51,O51)</f>
        <v>3</v>
      </c>
      <c r="Y51" s="97">
        <f>AVERAGE(Tabel1[[#This Row],[Question 2]],K51,P51)</f>
        <v>3</v>
      </c>
    </row>
    <row r="52" spans="1:25" ht="60">
      <c r="A52" s="14" t="s">
        <v>104</v>
      </c>
      <c r="B52" s="19" t="s">
        <v>109</v>
      </c>
      <c r="C52" s="5">
        <v>36858</v>
      </c>
      <c r="D52" s="6">
        <v>9</v>
      </c>
      <c r="E52" s="27"/>
      <c r="F52" s="27"/>
      <c r="G52" s="50"/>
      <c r="H52" s="56" t="e">
        <f>AVERAGE(Tabel1[[#This Row],[Question 1]:[Question 3]])</f>
        <v>#DIV/0!</v>
      </c>
      <c r="I52" s="57"/>
      <c r="J52" s="61">
        <v>3</v>
      </c>
      <c r="K52" s="61">
        <v>3</v>
      </c>
      <c r="L52" s="62">
        <v>2</v>
      </c>
      <c r="M52" s="65">
        <f t="shared" si="0"/>
        <v>2.6666666666666665</v>
      </c>
      <c r="N52" s="83">
        <v>1</v>
      </c>
      <c r="O52" s="28"/>
      <c r="P52" s="28"/>
      <c r="Q52" s="70"/>
      <c r="R52" s="73" t="e">
        <f t="shared" si="1"/>
        <v>#DIV/0!</v>
      </c>
      <c r="S52" s="75"/>
      <c r="U52" s="89">
        <v>2.5</v>
      </c>
      <c r="V52" s="88">
        <v>1</v>
      </c>
      <c r="X52" s="97">
        <f>AVERAGE(Tabel1[[#This Row],[Question 1]],J52,O52)</f>
        <v>3</v>
      </c>
      <c r="Y52" s="97">
        <f>AVERAGE(Tabel1[[#This Row],[Question 2]],K52,P52)</f>
        <v>3</v>
      </c>
    </row>
    <row r="53" spans="1:25" ht="75">
      <c r="A53" s="14" t="s">
        <v>101</v>
      </c>
      <c r="B53" s="19" t="s">
        <v>106</v>
      </c>
      <c r="C53" s="5">
        <v>37018</v>
      </c>
      <c r="D53" s="6">
        <v>27</v>
      </c>
      <c r="E53" s="27"/>
      <c r="F53" s="27"/>
      <c r="G53" s="50"/>
      <c r="H53" s="56" t="e">
        <f>AVERAGE(Tabel1[[#This Row],[Question 1]:[Question 3]])</f>
        <v>#DIV/0!</v>
      </c>
      <c r="I53" s="57"/>
      <c r="J53" s="61">
        <v>3</v>
      </c>
      <c r="K53" s="61">
        <v>3</v>
      </c>
      <c r="L53" s="62">
        <v>2</v>
      </c>
      <c r="M53" s="65">
        <f t="shared" si="0"/>
        <v>2.6666666666666665</v>
      </c>
      <c r="N53" s="83">
        <v>1</v>
      </c>
      <c r="O53" s="28"/>
      <c r="P53" s="28"/>
      <c r="Q53" s="70"/>
      <c r="R53" s="73" t="e">
        <f t="shared" si="1"/>
        <v>#DIV/0!</v>
      </c>
      <c r="S53" s="75"/>
      <c r="U53" s="89">
        <v>2.67</v>
      </c>
      <c r="V53" s="88">
        <v>1</v>
      </c>
      <c r="X53" s="97">
        <f>AVERAGE(Tabel1[[#This Row],[Question 1]],J53,O53)</f>
        <v>3</v>
      </c>
      <c r="Y53" s="97">
        <f>AVERAGE(Tabel1[[#This Row],[Question 2]],K53,P53)</f>
        <v>3</v>
      </c>
    </row>
    <row r="54" spans="1:25" ht="75">
      <c r="A54" s="16" t="s">
        <v>220</v>
      </c>
      <c r="B54" s="16" t="s">
        <v>221</v>
      </c>
      <c r="C54" s="2"/>
      <c r="D54" s="2">
        <v>88</v>
      </c>
      <c r="E54" s="43">
        <v>3</v>
      </c>
      <c r="F54" s="43">
        <v>4</v>
      </c>
      <c r="G54" s="51">
        <v>4</v>
      </c>
      <c r="H54" s="56">
        <f>AVERAGE(Tabel1[[#This Row],[Question 1]:[Question 3]])</f>
        <v>3.6666666666666665</v>
      </c>
      <c r="I54" s="57"/>
      <c r="J54" s="61">
        <v>4</v>
      </c>
      <c r="K54" s="61">
        <v>5</v>
      </c>
      <c r="L54" s="62">
        <v>5</v>
      </c>
      <c r="M54" s="65">
        <f t="shared" si="0"/>
        <v>4.666666666666667</v>
      </c>
      <c r="N54" s="83">
        <v>3</v>
      </c>
      <c r="O54" s="28">
        <v>1</v>
      </c>
      <c r="P54" s="28">
        <v>3</v>
      </c>
      <c r="Q54" s="70">
        <v>2</v>
      </c>
      <c r="R54" s="73">
        <f t="shared" si="1"/>
        <v>2</v>
      </c>
      <c r="S54" s="75">
        <v>3</v>
      </c>
      <c r="U54" s="89">
        <v>3.44</v>
      </c>
      <c r="V54" s="88">
        <v>3</v>
      </c>
      <c r="X54" s="97">
        <f>AVERAGE(Tabel1[[#This Row],[Question 1]],J54,O54)</f>
        <v>2.6666666666666665</v>
      </c>
      <c r="Y54" s="97">
        <f>AVERAGE(Tabel1[[#This Row],[Question 2]],K54,P54)</f>
        <v>4</v>
      </c>
    </row>
    <row r="55" spans="1:25" ht="165">
      <c r="A55" s="16" t="s">
        <v>223</v>
      </c>
      <c r="B55" s="16" t="s">
        <v>239</v>
      </c>
      <c r="C55" s="26">
        <v>35806</v>
      </c>
      <c r="D55" s="93">
        <v>540</v>
      </c>
      <c r="E55" s="43">
        <v>4</v>
      </c>
      <c r="F55" s="43">
        <v>5</v>
      </c>
      <c r="G55" s="51">
        <v>5</v>
      </c>
      <c r="H55" s="56">
        <f>AVERAGE(Tabel1[[#This Row],[Question 1]:[Question 3]])</f>
        <v>4.666666666666667</v>
      </c>
      <c r="I55" s="57"/>
      <c r="J55" s="61">
        <v>5</v>
      </c>
      <c r="K55" s="61">
        <v>5</v>
      </c>
      <c r="L55" s="62">
        <v>5</v>
      </c>
      <c r="M55" s="65">
        <f t="shared" si="0"/>
        <v>5</v>
      </c>
      <c r="N55" s="83">
        <v>3</v>
      </c>
      <c r="O55" s="28">
        <v>3</v>
      </c>
      <c r="P55" s="28">
        <v>3</v>
      </c>
      <c r="Q55" s="70">
        <v>4</v>
      </c>
      <c r="R55" s="73">
        <f t="shared" si="1"/>
        <v>3.3333333333333335</v>
      </c>
      <c r="S55" s="75">
        <v>3</v>
      </c>
      <c r="U55" s="89">
        <v>4.33</v>
      </c>
      <c r="V55" s="88">
        <v>3</v>
      </c>
      <c r="X55" s="97">
        <f>AVERAGE(Tabel1[[#This Row],[Question 1]],J55,O55)</f>
        <v>4</v>
      </c>
      <c r="Y55" s="97">
        <f>AVERAGE(Tabel1[[#This Row],[Question 2]],K55,P55)</f>
        <v>4.333333333333333</v>
      </c>
    </row>
    <row r="56" spans="1:25" ht="60">
      <c r="A56" s="14" t="s">
        <v>68</v>
      </c>
      <c r="B56" s="19" t="s">
        <v>69</v>
      </c>
      <c r="C56" s="5">
        <v>37940</v>
      </c>
      <c r="D56" s="6">
        <v>26</v>
      </c>
      <c r="E56" s="27">
        <v>3</v>
      </c>
      <c r="F56" s="27">
        <v>2</v>
      </c>
      <c r="G56" s="50">
        <v>2</v>
      </c>
      <c r="H56" s="56">
        <f>AVERAGE(Tabel1[[#This Row],[Question 1]:[Question 3]])</f>
        <v>2.3333333333333335</v>
      </c>
      <c r="I56" s="57"/>
      <c r="J56" s="61">
        <v>3</v>
      </c>
      <c r="K56" s="61">
        <v>4</v>
      </c>
      <c r="L56" s="62">
        <v>2</v>
      </c>
      <c r="M56" s="65">
        <f t="shared" si="0"/>
        <v>3</v>
      </c>
      <c r="N56" s="83">
        <v>1</v>
      </c>
      <c r="O56" s="28">
        <v>3</v>
      </c>
      <c r="P56" s="28">
        <v>2</v>
      </c>
      <c r="Q56" s="70">
        <v>1</v>
      </c>
      <c r="R56" s="73">
        <f t="shared" si="1"/>
        <v>2</v>
      </c>
      <c r="S56" s="75">
        <v>2</v>
      </c>
      <c r="U56" s="89">
        <v>2.44</v>
      </c>
      <c r="V56" s="88">
        <v>1.5</v>
      </c>
      <c r="X56" s="97">
        <f>AVERAGE(Tabel1[[#This Row],[Question 1]],J56,O56)</f>
        <v>3</v>
      </c>
      <c r="Y56" s="97">
        <f>AVERAGE(Tabel1[[#This Row],[Question 2]],K56,P56)</f>
        <v>2.6666666666666665</v>
      </c>
    </row>
    <row r="57" spans="1:25" ht="60">
      <c r="A57" s="14" t="s">
        <v>17</v>
      </c>
      <c r="B57" s="19" t="s">
        <v>18</v>
      </c>
      <c r="C57" s="5">
        <v>36479</v>
      </c>
      <c r="D57" s="6">
        <v>7</v>
      </c>
      <c r="E57" s="27">
        <v>2</v>
      </c>
      <c r="F57" s="27">
        <v>1</v>
      </c>
      <c r="G57" s="50">
        <v>1</v>
      </c>
      <c r="H57" s="56">
        <f>AVERAGE(Tabel1[[#This Row],[Question 1]:[Question 3]])</f>
        <v>1.3333333333333333</v>
      </c>
      <c r="I57" s="57"/>
      <c r="J57" s="61">
        <v>3</v>
      </c>
      <c r="K57" s="61">
        <v>3</v>
      </c>
      <c r="L57" s="62">
        <v>2</v>
      </c>
      <c r="M57" s="65">
        <f t="shared" si="0"/>
        <v>2.6666666666666665</v>
      </c>
      <c r="N57" s="83">
        <v>1</v>
      </c>
      <c r="O57" s="28"/>
      <c r="P57" s="28"/>
      <c r="Q57" s="70"/>
      <c r="R57" s="73" t="e">
        <f t="shared" si="1"/>
        <v>#DIV/0!</v>
      </c>
      <c r="S57" s="75"/>
      <c r="U57" s="89">
        <v>1.835</v>
      </c>
      <c r="V57" s="88">
        <v>1</v>
      </c>
      <c r="X57" s="97">
        <f>AVERAGE(Tabel1[[#This Row],[Question 1]],J57,O57)</f>
        <v>2.5</v>
      </c>
      <c r="Y57" s="97">
        <f>AVERAGE(Tabel1[[#This Row],[Question 2]],K57,P57)</f>
        <v>2</v>
      </c>
    </row>
    <row r="58" spans="1:25">
      <c r="A58" s="15" t="s">
        <v>190</v>
      </c>
      <c r="B58" s="20"/>
      <c r="C58" s="11"/>
      <c r="D58" s="94">
        <v>888</v>
      </c>
      <c r="E58" s="27">
        <v>5</v>
      </c>
      <c r="F58" s="27">
        <v>5</v>
      </c>
      <c r="G58" s="50">
        <v>5</v>
      </c>
      <c r="H58" s="56">
        <f>AVERAGE(Tabel1[[#This Row],[Question 1]:[Question 3]])</f>
        <v>5</v>
      </c>
      <c r="I58" s="57"/>
      <c r="J58" s="61">
        <v>5</v>
      </c>
      <c r="K58" s="61">
        <v>5</v>
      </c>
      <c r="L58" s="62">
        <v>5</v>
      </c>
      <c r="M58" s="65">
        <f t="shared" si="0"/>
        <v>5</v>
      </c>
      <c r="N58" s="83">
        <v>3</v>
      </c>
      <c r="O58" s="28">
        <v>5</v>
      </c>
      <c r="P58" s="28">
        <v>5</v>
      </c>
      <c r="Q58" s="70">
        <v>5</v>
      </c>
      <c r="R58" s="73">
        <f t="shared" si="1"/>
        <v>5</v>
      </c>
      <c r="S58" s="75">
        <v>3</v>
      </c>
      <c r="U58" s="89">
        <v>5</v>
      </c>
      <c r="V58" s="88">
        <v>3</v>
      </c>
      <c r="X58" s="97">
        <f>AVERAGE(Tabel1[[#This Row],[Question 1]],J58,O58)</f>
        <v>5</v>
      </c>
      <c r="Y58" s="97">
        <f>AVERAGE(Tabel1[[#This Row],[Question 2]],K58,P58)</f>
        <v>5</v>
      </c>
    </row>
    <row r="59" spans="1:25" ht="60">
      <c r="A59" s="14" t="s">
        <v>123</v>
      </c>
      <c r="B59" s="19" t="s">
        <v>128</v>
      </c>
      <c r="C59" s="5">
        <v>38068</v>
      </c>
      <c r="D59" s="6">
        <v>11</v>
      </c>
      <c r="E59" s="27"/>
      <c r="F59" s="27"/>
      <c r="G59" s="50"/>
      <c r="H59" s="56" t="e">
        <f>AVERAGE(Tabel1[[#This Row],[Question 1]:[Question 3]])</f>
        <v>#DIV/0!</v>
      </c>
      <c r="I59" s="57"/>
      <c r="J59" s="61">
        <v>3</v>
      </c>
      <c r="K59" s="61">
        <v>3</v>
      </c>
      <c r="L59" s="62">
        <v>2</v>
      </c>
      <c r="M59" s="65">
        <f t="shared" si="0"/>
        <v>2.6666666666666665</v>
      </c>
      <c r="N59" s="83">
        <v>2</v>
      </c>
      <c r="O59" s="28"/>
      <c r="P59" s="28"/>
      <c r="Q59" s="70"/>
      <c r="R59" s="73" t="e">
        <f t="shared" si="1"/>
        <v>#DIV/0!</v>
      </c>
      <c r="S59" s="75"/>
      <c r="U59" s="89">
        <v>1.835</v>
      </c>
      <c r="V59" s="88">
        <v>2</v>
      </c>
      <c r="X59" s="97">
        <f>AVERAGE(Tabel1[[#This Row],[Question 1]],J59,O59)</f>
        <v>3</v>
      </c>
      <c r="Y59" s="97">
        <f>AVERAGE(Tabel1[[#This Row],[Question 2]],K59,P59)</f>
        <v>3</v>
      </c>
    </row>
    <row r="60" spans="1:25" ht="60">
      <c r="A60" s="14" t="s">
        <v>72</v>
      </c>
      <c r="B60" s="19" t="s">
        <v>75</v>
      </c>
      <c r="C60" s="5">
        <v>36639</v>
      </c>
      <c r="D60" s="6">
        <v>27</v>
      </c>
      <c r="E60" s="27"/>
      <c r="F60" s="27"/>
      <c r="G60" s="50"/>
      <c r="H60" s="56" t="e">
        <f>AVERAGE(Tabel1[[#This Row],[Question 1]:[Question 3]])</f>
        <v>#DIV/0!</v>
      </c>
      <c r="I60" s="57"/>
      <c r="J60" s="61">
        <v>3</v>
      </c>
      <c r="K60" s="61">
        <v>4</v>
      </c>
      <c r="L60" s="62">
        <v>2</v>
      </c>
      <c r="M60" s="65">
        <f t="shared" si="0"/>
        <v>3</v>
      </c>
      <c r="N60" s="83">
        <v>1</v>
      </c>
      <c r="O60" s="28"/>
      <c r="P60" s="28"/>
      <c r="Q60" s="70"/>
      <c r="R60" s="73" t="e">
        <f t="shared" si="1"/>
        <v>#DIV/0!</v>
      </c>
      <c r="S60" s="75"/>
      <c r="U60" s="89">
        <v>2.5</v>
      </c>
      <c r="V60" s="88">
        <v>1</v>
      </c>
      <c r="X60" s="97">
        <f>AVERAGE(Tabel1[[#This Row],[Question 1]],J60,O60)</f>
        <v>3</v>
      </c>
      <c r="Y60" s="97">
        <f>AVERAGE(Tabel1[[#This Row],[Question 2]],K60,P60)</f>
        <v>4</v>
      </c>
    </row>
    <row r="61" spans="1:25" ht="75">
      <c r="A61" s="14" t="s">
        <v>152</v>
      </c>
      <c r="B61" s="19" t="s">
        <v>153</v>
      </c>
      <c r="C61" s="5">
        <v>38095</v>
      </c>
      <c r="D61" s="6">
        <v>66</v>
      </c>
      <c r="E61" s="27">
        <v>3</v>
      </c>
      <c r="F61" s="27">
        <v>2</v>
      </c>
      <c r="G61" s="50">
        <v>2</v>
      </c>
      <c r="H61" s="56">
        <f>AVERAGE(Tabel1[[#This Row],[Question 1]:[Question 3]])</f>
        <v>2.3333333333333335</v>
      </c>
      <c r="I61" s="57"/>
      <c r="J61" s="61">
        <v>3</v>
      </c>
      <c r="K61" s="61">
        <v>3</v>
      </c>
      <c r="L61" s="62">
        <v>2</v>
      </c>
      <c r="M61" s="65">
        <f t="shared" si="0"/>
        <v>2.6666666666666665</v>
      </c>
      <c r="N61" s="83">
        <v>1</v>
      </c>
      <c r="O61" s="28"/>
      <c r="P61" s="28"/>
      <c r="Q61" s="70"/>
      <c r="R61" s="73" t="e">
        <f t="shared" si="1"/>
        <v>#DIV/0!</v>
      </c>
      <c r="S61" s="75"/>
      <c r="U61" s="89">
        <v>2.5</v>
      </c>
      <c r="V61" s="88">
        <v>1</v>
      </c>
      <c r="X61" s="97">
        <f>AVERAGE(Tabel1[[#This Row],[Question 1]],J61,O61)</f>
        <v>3</v>
      </c>
      <c r="Y61" s="97">
        <f>AVERAGE(Tabel1[[#This Row],[Question 2]],K61,P61)</f>
        <v>2.5</v>
      </c>
    </row>
    <row r="62" spans="1:25" ht="60">
      <c r="A62" s="14" t="s">
        <v>103</v>
      </c>
      <c r="B62" s="19" t="s">
        <v>108</v>
      </c>
      <c r="C62" s="5">
        <v>37067</v>
      </c>
      <c r="D62" s="6">
        <v>4</v>
      </c>
      <c r="E62" s="27"/>
      <c r="F62" s="27"/>
      <c r="G62" s="50"/>
      <c r="H62" s="56" t="e">
        <f>AVERAGE(Tabel1[[#This Row],[Question 1]:[Question 3]])</f>
        <v>#DIV/0!</v>
      </c>
      <c r="I62" s="57"/>
      <c r="J62" s="61">
        <v>3</v>
      </c>
      <c r="K62" s="61">
        <v>3</v>
      </c>
      <c r="L62" s="62">
        <v>2</v>
      </c>
      <c r="M62" s="65">
        <f t="shared" si="0"/>
        <v>2.6666666666666665</v>
      </c>
      <c r="N62" s="83">
        <v>1</v>
      </c>
      <c r="O62" s="28"/>
      <c r="P62" s="28"/>
      <c r="Q62" s="70"/>
      <c r="R62" s="73" t="e">
        <f t="shared" si="1"/>
        <v>#DIV/0!</v>
      </c>
      <c r="S62" s="75"/>
      <c r="U62" s="89">
        <v>2.67</v>
      </c>
      <c r="V62" s="88">
        <v>1</v>
      </c>
      <c r="X62" s="97">
        <f>AVERAGE(Tabel1[[#This Row],[Question 1]],J62,O62)</f>
        <v>3</v>
      </c>
      <c r="Y62" s="97">
        <f>AVERAGE(Tabel1[[#This Row],[Question 2]],K62,P62)</f>
        <v>3</v>
      </c>
    </row>
    <row r="63" spans="1:25" ht="75">
      <c r="A63" s="14" t="s">
        <v>76</v>
      </c>
      <c r="B63" s="19" t="s">
        <v>81</v>
      </c>
      <c r="C63" s="5">
        <v>36565</v>
      </c>
      <c r="D63" s="6">
        <v>51</v>
      </c>
      <c r="E63" s="27"/>
      <c r="F63" s="27"/>
      <c r="G63" s="50"/>
      <c r="H63" s="56" t="e">
        <f>AVERAGE(Tabel1[[#This Row],[Question 1]:[Question 3]])</f>
        <v>#DIV/0!</v>
      </c>
      <c r="I63" s="57"/>
      <c r="J63" s="61">
        <v>3</v>
      </c>
      <c r="K63" s="61">
        <v>3</v>
      </c>
      <c r="L63" s="62">
        <v>2</v>
      </c>
      <c r="M63" s="65">
        <f t="shared" si="0"/>
        <v>2.6666666666666665</v>
      </c>
      <c r="N63" s="83">
        <v>1</v>
      </c>
      <c r="O63" s="28"/>
      <c r="P63" s="28"/>
      <c r="Q63" s="70"/>
      <c r="R63" s="73" t="e">
        <f t="shared" si="1"/>
        <v>#DIV/0!</v>
      </c>
      <c r="S63" s="75"/>
      <c r="U63" s="89">
        <v>2.67</v>
      </c>
      <c r="V63" s="88">
        <v>1</v>
      </c>
      <c r="X63" s="97">
        <f>AVERAGE(Tabel1[[#This Row],[Question 1]],J63,O63)</f>
        <v>3</v>
      </c>
      <c r="Y63" s="97">
        <f>AVERAGE(Tabel1[[#This Row],[Question 2]],K63,P63)</f>
        <v>3</v>
      </c>
    </row>
    <row r="64" spans="1:25" ht="75">
      <c r="A64" s="14" t="s">
        <v>185</v>
      </c>
      <c r="B64" s="19" t="s">
        <v>187</v>
      </c>
      <c r="C64" s="5">
        <v>37929</v>
      </c>
      <c r="D64" s="6">
        <v>18</v>
      </c>
      <c r="E64" s="27">
        <v>2</v>
      </c>
      <c r="F64" s="27">
        <v>2</v>
      </c>
      <c r="G64" s="50">
        <v>1</v>
      </c>
      <c r="H64" s="56">
        <f>AVERAGE(Tabel1[[#This Row],[Question 1]:[Question 3]])</f>
        <v>1.6666666666666667</v>
      </c>
      <c r="I64" s="57"/>
      <c r="J64" s="61">
        <v>3</v>
      </c>
      <c r="K64" s="61">
        <v>3</v>
      </c>
      <c r="L64" s="62">
        <v>3</v>
      </c>
      <c r="M64" s="65">
        <f t="shared" si="0"/>
        <v>3</v>
      </c>
      <c r="N64" s="83">
        <v>1</v>
      </c>
      <c r="O64" s="28"/>
      <c r="P64" s="28"/>
      <c r="Q64" s="70"/>
      <c r="R64" s="73" t="e">
        <f t="shared" si="1"/>
        <v>#DIV/0!</v>
      </c>
      <c r="S64" s="75"/>
      <c r="U64" s="89">
        <v>2.33</v>
      </c>
      <c r="V64" s="88">
        <v>1</v>
      </c>
      <c r="X64" s="97">
        <f>AVERAGE(Tabel1[[#This Row],[Question 1]],J64,O64)</f>
        <v>2.5</v>
      </c>
      <c r="Y64" s="97">
        <f>AVERAGE(Tabel1[[#This Row],[Question 2]],K64,P64)</f>
        <v>2.5</v>
      </c>
    </row>
    <row r="65" spans="1:25" ht="60">
      <c r="A65" s="14" t="s">
        <v>64</v>
      </c>
      <c r="B65" s="19" t="s">
        <v>65</v>
      </c>
      <c r="C65" s="5">
        <v>38889</v>
      </c>
      <c r="D65" s="6">
        <v>18</v>
      </c>
      <c r="E65" s="27"/>
      <c r="F65" s="27"/>
      <c r="G65" s="50"/>
      <c r="H65" s="56" t="e">
        <f>AVERAGE(Tabel1[[#This Row],[Question 1]:[Question 3]])</f>
        <v>#DIV/0!</v>
      </c>
      <c r="I65" s="57"/>
      <c r="J65" s="61">
        <v>3</v>
      </c>
      <c r="K65" s="61">
        <v>3</v>
      </c>
      <c r="L65" s="62">
        <v>3</v>
      </c>
      <c r="M65" s="65">
        <f t="shared" si="0"/>
        <v>3</v>
      </c>
      <c r="N65" s="83">
        <v>1</v>
      </c>
      <c r="O65" s="28"/>
      <c r="P65" s="28"/>
      <c r="Q65" s="70"/>
      <c r="R65" s="73" t="e">
        <f t="shared" si="1"/>
        <v>#DIV/0!</v>
      </c>
      <c r="S65" s="75"/>
      <c r="U65" s="89">
        <v>2.33</v>
      </c>
      <c r="V65" s="88">
        <v>1</v>
      </c>
      <c r="X65" s="97">
        <f>AVERAGE(Tabel1[[#This Row],[Question 1]],J65,O65)</f>
        <v>3</v>
      </c>
      <c r="Y65" s="97">
        <f>AVERAGE(Tabel1[[#This Row],[Question 2]],K65,P65)</f>
        <v>3</v>
      </c>
    </row>
    <row r="66" spans="1:25">
      <c r="A66" s="16" t="s">
        <v>230</v>
      </c>
      <c r="B66" s="16" t="s">
        <v>233</v>
      </c>
      <c r="C66" s="26">
        <v>35825</v>
      </c>
      <c r="D66" s="2">
        <v>1</v>
      </c>
      <c r="E66" s="43">
        <v>5</v>
      </c>
      <c r="F66" s="43">
        <v>3</v>
      </c>
      <c r="G66" s="51">
        <v>4</v>
      </c>
      <c r="H66" s="56">
        <f>AVERAGE(Tabel1[[#This Row],[Question 1]:[Question 3]])</f>
        <v>4</v>
      </c>
      <c r="I66" s="57"/>
      <c r="J66" s="61">
        <v>2</v>
      </c>
      <c r="K66" s="61">
        <v>3</v>
      </c>
      <c r="L66" s="62">
        <v>2</v>
      </c>
      <c r="M66" s="65">
        <f t="shared" si="0"/>
        <v>2.3333333333333335</v>
      </c>
      <c r="N66" s="83">
        <v>1</v>
      </c>
      <c r="O66" s="28">
        <v>4</v>
      </c>
      <c r="P66" s="28">
        <v>3</v>
      </c>
      <c r="Q66" s="70">
        <v>2</v>
      </c>
      <c r="R66" s="73">
        <f t="shared" si="1"/>
        <v>3</v>
      </c>
      <c r="S66" s="75">
        <v>2</v>
      </c>
      <c r="U66" s="89">
        <v>3.11</v>
      </c>
      <c r="V66" s="88">
        <v>1.5</v>
      </c>
      <c r="X66" s="97">
        <f>AVERAGE(Tabel1[[#This Row],[Question 1]],J66,O66)</f>
        <v>3.6666666666666665</v>
      </c>
      <c r="Y66" s="97">
        <f>AVERAGE(Tabel1[[#This Row],[Question 2]],K66,P66)</f>
        <v>3</v>
      </c>
    </row>
    <row r="67" spans="1:25">
      <c r="A67" s="15" t="s">
        <v>192</v>
      </c>
      <c r="B67" s="23" t="s">
        <v>194</v>
      </c>
      <c r="C67" s="11">
        <v>36471</v>
      </c>
      <c r="D67" s="12">
        <v>6</v>
      </c>
      <c r="E67" s="27">
        <v>4</v>
      </c>
      <c r="F67" s="27">
        <v>5</v>
      </c>
      <c r="G67" s="50">
        <v>5</v>
      </c>
      <c r="H67" s="56">
        <f>AVERAGE(Tabel1[[#This Row],[Question 1]:[Question 3]])</f>
        <v>4.666666666666667</v>
      </c>
      <c r="I67" s="57"/>
      <c r="J67" s="61">
        <v>1</v>
      </c>
      <c r="K67" s="61">
        <v>5</v>
      </c>
      <c r="L67" s="62">
        <v>5</v>
      </c>
      <c r="M67" s="65">
        <f t="shared" si="0"/>
        <v>3.6666666666666665</v>
      </c>
      <c r="N67" s="83">
        <v>3</v>
      </c>
      <c r="O67" s="28">
        <v>2</v>
      </c>
      <c r="P67" s="28">
        <v>5</v>
      </c>
      <c r="Q67" s="70">
        <v>5</v>
      </c>
      <c r="R67" s="73">
        <f t="shared" si="1"/>
        <v>4</v>
      </c>
      <c r="S67" s="75">
        <v>3</v>
      </c>
      <c r="U67" s="89">
        <v>4.1100000000000003</v>
      </c>
      <c r="V67" s="88">
        <v>3</v>
      </c>
      <c r="X67" s="97">
        <f>AVERAGE(Tabel1[[#This Row],[Question 1]],J67,O67)</f>
        <v>2.3333333333333335</v>
      </c>
      <c r="Y67" s="97">
        <f>AVERAGE(Tabel1[[#This Row],[Question 2]],K67,P67)</f>
        <v>5</v>
      </c>
    </row>
    <row r="68" spans="1:25" ht="75">
      <c r="A68" s="14" t="s">
        <v>110</v>
      </c>
      <c r="B68" s="19" t="s">
        <v>113</v>
      </c>
      <c r="C68" s="5">
        <v>37014</v>
      </c>
      <c r="D68" s="6">
        <v>3</v>
      </c>
      <c r="E68" s="27">
        <v>2</v>
      </c>
      <c r="F68" s="27">
        <v>4</v>
      </c>
      <c r="G68" s="50">
        <v>4</v>
      </c>
      <c r="H68" s="56">
        <f>AVERAGE(Tabel1[[#This Row],[Question 1]:[Question 3]])</f>
        <v>3.3333333333333335</v>
      </c>
      <c r="I68" s="57"/>
      <c r="J68" s="61">
        <v>4</v>
      </c>
      <c r="K68" s="61">
        <v>4</v>
      </c>
      <c r="L68" s="62">
        <v>5</v>
      </c>
      <c r="M68" s="65">
        <f t="shared" si="0"/>
        <v>4.333333333333333</v>
      </c>
      <c r="N68" s="83">
        <v>3</v>
      </c>
      <c r="O68" s="28">
        <v>5</v>
      </c>
      <c r="P68" s="28">
        <v>3</v>
      </c>
      <c r="Q68" s="70">
        <v>3</v>
      </c>
      <c r="R68" s="73">
        <f t="shared" si="1"/>
        <v>3.6666666666666665</v>
      </c>
      <c r="S68" s="75">
        <v>2</v>
      </c>
      <c r="U68" s="89">
        <v>3.78</v>
      </c>
      <c r="V68" s="88">
        <v>2.5</v>
      </c>
      <c r="X68" s="97">
        <f>AVERAGE(Tabel1[[#This Row],[Question 1]],J68,O68)</f>
        <v>3.6666666666666665</v>
      </c>
      <c r="Y68" s="97">
        <f>AVERAGE(Tabel1[[#This Row],[Question 2]],K68,P68)</f>
        <v>3.6666666666666665</v>
      </c>
    </row>
    <row r="69" spans="1:25" ht="60">
      <c r="A69" s="14" t="s">
        <v>178</v>
      </c>
      <c r="B69" s="19" t="s">
        <v>180</v>
      </c>
      <c r="C69" s="5">
        <v>37606</v>
      </c>
      <c r="D69" s="6">
        <v>32</v>
      </c>
      <c r="E69" s="27"/>
      <c r="F69" s="27"/>
      <c r="G69" s="50"/>
      <c r="H69" s="56" t="e">
        <f>AVERAGE(Tabel1[[#This Row],[Question 1]:[Question 3]])</f>
        <v>#DIV/0!</v>
      </c>
      <c r="I69" s="57"/>
      <c r="J69" s="61">
        <v>3</v>
      </c>
      <c r="K69" s="61">
        <v>3</v>
      </c>
      <c r="L69" s="62">
        <v>4</v>
      </c>
      <c r="M69" s="65">
        <f t="shared" si="0"/>
        <v>3.3333333333333335</v>
      </c>
      <c r="N69" s="83">
        <v>2</v>
      </c>
      <c r="O69" s="28"/>
      <c r="P69" s="28"/>
      <c r="Q69" s="70"/>
      <c r="R69" s="73" t="e">
        <f t="shared" si="1"/>
        <v>#DIV/0!</v>
      </c>
      <c r="S69" s="75"/>
      <c r="U69" s="89">
        <v>3</v>
      </c>
      <c r="V69" s="88">
        <v>2</v>
      </c>
      <c r="X69" s="97">
        <f>AVERAGE(Tabel1[[#This Row],[Question 1]],J69,O69)</f>
        <v>3</v>
      </c>
      <c r="Y69" s="97">
        <f>AVERAGE(Tabel1[[#This Row],[Question 2]],K69,P69)</f>
        <v>3</v>
      </c>
    </row>
    <row r="70" spans="1:25" ht="60">
      <c r="A70" s="14" t="s">
        <v>27</v>
      </c>
      <c r="B70" s="19" t="s">
        <v>28</v>
      </c>
      <c r="C70" s="5">
        <v>37949</v>
      </c>
      <c r="D70" s="6">
        <v>6</v>
      </c>
      <c r="E70" s="27">
        <v>2</v>
      </c>
      <c r="F70" s="27">
        <v>2</v>
      </c>
      <c r="G70" s="50">
        <v>1</v>
      </c>
      <c r="H70" s="56">
        <f>AVERAGE(Tabel1[[#This Row],[Question 1]:[Question 3]])</f>
        <v>1.6666666666666667</v>
      </c>
      <c r="I70" s="57"/>
      <c r="J70" s="61">
        <v>4</v>
      </c>
      <c r="K70" s="61">
        <v>3</v>
      </c>
      <c r="L70" s="62">
        <v>5</v>
      </c>
      <c r="M70" s="65">
        <f t="shared" si="0"/>
        <v>4</v>
      </c>
      <c r="N70" s="83">
        <v>2</v>
      </c>
      <c r="O70" s="28"/>
      <c r="P70" s="28"/>
      <c r="Q70" s="70"/>
      <c r="R70" s="73" t="e">
        <f t="shared" si="1"/>
        <v>#DIV/0!</v>
      </c>
      <c r="S70" s="75"/>
      <c r="U70" s="89">
        <v>2</v>
      </c>
      <c r="V70" s="88">
        <v>2</v>
      </c>
      <c r="X70" s="97">
        <f>AVERAGE(Tabel1[[#This Row],[Question 1]],J70,O70)</f>
        <v>3</v>
      </c>
      <c r="Y70" s="97">
        <f>AVERAGE(Tabel1[[#This Row],[Question 2]],K70,P70)</f>
        <v>2.5</v>
      </c>
    </row>
    <row r="71" spans="1:25" ht="60">
      <c r="A71" s="14" t="s">
        <v>163</v>
      </c>
      <c r="B71" s="19" t="s">
        <v>165</v>
      </c>
      <c r="C71" s="5">
        <v>36955</v>
      </c>
      <c r="D71" s="6">
        <v>12</v>
      </c>
      <c r="E71" s="27"/>
      <c r="F71" s="27"/>
      <c r="G71" s="50"/>
      <c r="H71" s="56" t="e">
        <f>AVERAGE(Tabel1[[#This Row],[Question 1]:[Question 3]])</f>
        <v>#DIV/0!</v>
      </c>
      <c r="I71" s="57"/>
      <c r="J71" s="61">
        <v>2</v>
      </c>
      <c r="K71" s="61">
        <v>3</v>
      </c>
      <c r="L71" s="62">
        <v>4</v>
      </c>
      <c r="M71" s="65">
        <f t="shared" si="0"/>
        <v>3</v>
      </c>
      <c r="N71" s="83">
        <v>2</v>
      </c>
      <c r="O71" s="28"/>
      <c r="P71" s="28"/>
      <c r="Q71" s="70"/>
      <c r="R71" s="73" t="e">
        <f t="shared" ref="R71:R121" si="2">AVERAGE(O71:Q71)</f>
        <v>#DIV/0!</v>
      </c>
      <c r="S71" s="75"/>
      <c r="U71" s="89">
        <v>2.5</v>
      </c>
      <c r="V71" s="88">
        <v>2</v>
      </c>
      <c r="X71" s="97">
        <f>AVERAGE(Tabel1[[#This Row],[Question 1]],J71,O71)</f>
        <v>2</v>
      </c>
      <c r="Y71" s="97">
        <f>AVERAGE(Tabel1[[#This Row],[Question 2]],K71,P71)</f>
        <v>3</v>
      </c>
    </row>
    <row r="72" spans="1:25" ht="60">
      <c r="A72" s="8" t="s">
        <v>23</v>
      </c>
      <c r="B72" s="19" t="s">
        <v>24</v>
      </c>
      <c r="C72" s="4">
        <v>36537</v>
      </c>
      <c r="D72" s="3">
        <v>22</v>
      </c>
      <c r="E72" s="27"/>
      <c r="F72" s="27"/>
      <c r="G72" s="50"/>
      <c r="H72" s="56" t="e">
        <f>AVERAGE(Tabel1[[#This Row],[Question 1]:[Question 3]])</f>
        <v>#DIV/0!</v>
      </c>
      <c r="I72" s="57"/>
      <c r="J72" s="61">
        <v>2</v>
      </c>
      <c r="K72" s="61">
        <v>4</v>
      </c>
      <c r="L72" s="62">
        <v>3</v>
      </c>
      <c r="M72" s="65">
        <f t="shared" ref="M72:M120" si="3">AVERAGE(J72:L72)</f>
        <v>3</v>
      </c>
      <c r="N72" s="83">
        <v>2</v>
      </c>
      <c r="O72" s="28"/>
      <c r="P72" s="28"/>
      <c r="Q72" s="70"/>
      <c r="R72" s="73" t="e">
        <f t="shared" si="2"/>
        <v>#DIV/0!</v>
      </c>
      <c r="S72" s="75"/>
      <c r="U72" s="89">
        <v>2.5</v>
      </c>
      <c r="V72" s="88">
        <v>2</v>
      </c>
      <c r="X72" s="97">
        <f>AVERAGE(Tabel1[[#This Row],[Question 1]],J72,O72)</f>
        <v>2</v>
      </c>
      <c r="Y72" s="97">
        <f>AVERAGE(Tabel1[[#This Row],[Question 2]],K72,P72)</f>
        <v>4</v>
      </c>
    </row>
    <row r="73" spans="1:25" ht="75">
      <c r="A73" s="14" t="s">
        <v>31</v>
      </c>
      <c r="B73" s="19" t="s">
        <v>32</v>
      </c>
      <c r="C73" s="5">
        <v>38785</v>
      </c>
      <c r="D73" s="6">
        <v>79</v>
      </c>
      <c r="E73" s="27">
        <v>3</v>
      </c>
      <c r="F73" s="27">
        <v>4</v>
      </c>
      <c r="G73" s="50">
        <v>3</v>
      </c>
      <c r="H73" s="56">
        <f>AVERAGE(Tabel1[[#This Row],[Question 1]:[Question 3]])</f>
        <v>3.3333333333333335</v>
      </c>
      <c r="I73" s="57"/>
      <c r="J73" s="61">
        <v>2</v>
      </c>
      <c r="K73" s="61">
        <v>3</v>
      </c>
      <c r="L73" s="62">
        <v>3</v>
      </c>
      <c r="M73" s="65">
        <f t="shared" si="3"/>
        <v>2.6666666666666665</v>
      </c>
      <c r="N73" s="83">
        <v>1</v>
      </c>
      <c r="O73" s="28"/>
      <c r="P73" s="28"/>
      <c r="Q73" s="70"/>
      <c r="R73" s="73" t="e">
        <f t="shared" si="2"/>
        <v>#DIV/0!</v>
      </c>
      <c r="S73" s="75"/>
      <c r="U73" s="89">
        <v>3</v>
      </c>
      <c r="V73" s="88">
        <v>1</v>
      </c>
      <c r="X73" s="97">
        <f>AVERAGE(Tabel1[[#This Row],[Question 1]],J73,O73)</f>
        <v>2.5</v>
      </c>
      <c r="Y73" s="97">
        <f>AVERAGE(Tabel1[[#This Row],[Question 2]],K73,P73)</f>
        <v>3.5</v>
      </c>
    </row>
    <row r="74" spans="1:25">
      <c r="A74" s="15" t="s">
        <v>196</v>
      </c>
      <c r="B74" s="24" t="s">
        <v>195</v>
      </c>
      <c r="C74" s="11">
        <v>36812</v>
      </c>
      <c r="D74" s="95">
        <v>600</v>
      </c>
      <c r="E74" s="27">
        <v>3</v>
      </c>
      <c r="F74" s="27">
        <v>4</v>
      </c>
      <c r="G74" s="50">
        <v>5</v>
      </c>
      <c r="H74" s="56">
        <f>AVERAGE(Tabel1[[#This Row],[Question 1]:[Question 3]])</f>
        <v>4</v>
      </c>
      <c r="I74" s="57"/>
      <c r="J74" s="61">
        <v>5</v>
      </c>
      <c r="K74" s="61">
        <v>5</v>
      </c>
      <c r="L74" s="62">
        <v>5</v>
      </c>
      <c r="M74" s="65">
        <f t="shared" si="3"/>
        <v>5</v>
      </c>
      <c r="N74" s="83">
        <v>3</v>
      </c>
      <c r="O74" s="28">
        <v>1</v>
      </c>
      <c r="P74" s="28">
        <v>2</v>
      </c>
      <c r="Q74" s="70">
        <v>2</v>
      </c>
      <c r="R74" s="73">
        <f t="shared" si="2"/>
        <v>1.6666666666666667</v>
      </c>
      <c r="S74" s="75">
        <v>2</v>
      </c>
      <c r="U74" s="89">
        <v>3.56</v>
      </c>
      <c r="V74" s="88">
        <v>2.5</v>
      </c>
      <c r="X74" s="97">
        <f>AVERAGE(Tabel1[[#This Row],[Question 1]],J74,O74)</f>
        <v>3</v>
      </c>
      <c r="Y74" s="97">
        <f>AVERAGE(Tabel1[[#This Row],[Question 2]],K74,P74)</f>
        <v>3.6666666666666665</v>
      </c>
    </row>
    <row r="75" spans="1:25" ht="75">
      <c r="A75" s="14" t="s">
        <v>79</v>
      </c>
      <c r="B75" s="19" t="s">
        <v>84</v>
      </c>
      <c r="C75" s="5">
        <v>38293</v>
      </c>
      <c r="D75" s="6">
        <v>13</v>
      </c>
      <c r="E75" s="27"/>
      <c r="F75" s="27"/>
      <c r="G75" s="50"/>
      <c r="H75" s="56" t="e">
        <f>AVERAGE(Tabel1[[#This Row],[Question 1]:[Question 3]])</f>
        <v>#DIV/0!</v>
      </c>
      <c r="I75" s="57"/>
      <c r="J75" s="61">
        <v>2</v>
      </c>
      <c r="K75" s="61">
        <v>3</v>
      </c>
      <c r="L75" s="62">
        <v>3</v>
      </c>
      <c r="M75" s="65">
        <f t="shared" si="3"/>
        <v>2.6666666666666665</v>
      </c>
      <c r="N75" s="83">
        <v>1</v>
      </c>
      <c r="O75" s="28"/>
      <c r="P75" s="28"/>
      <c r="Q75" s="70"/>
      <c r="R75" s="73" t="e">
        <f t="shared" si="2"/>
        <v>#DIV/0!</v>
      </c>
      <c r="S75" s="75"/>
      <c r="U75" s="89">
        <v>2.67</v>
      </c>
      <c r="V75" s="88">
        <v>1</v>
      </c>
      <c r="X75" s="97">
        <f>AVERAGE(Tabel1[[#This Row],[Question 1]],J75,O75)</f>
        <v>2</v>
      </c>
      <c r="Y75" s="97">
        <f>AVERAGE(Tabel1[[#This Row],[Question 2]],K75,P75)</f>
        <v>3</v>
      </c>
    </row>
    <row r="76" spans="1:25" ht="75">
      <c r="A76" s="14" t="s">
        <v>71</v>
      </c>
      <c r="B76" s="19" t="s">
        <v>74</v>
      </c>
      <c r="C76" s="5">
        <v>38719</v>
      </c>
      <c r="D76" s="6">
        <v>20</v>
      </c>
      <c r="E76" s="27"/>
      <c r="F76" s="27"/>
      <c r="G76" s="50"/>
      <c r="H76" s="56" t="e">
        <f>AVERAGE(Tabel1[[#This Row],[Question 1]:[Question 3]])</f>
        <v>#DIV/0!</v>
      </c>
      <c r="I76" s="57"/>
      <c r="J76" s="61">
        <v>3</v>
      </c>
      <c r="K76" s="61">
        <v>3</v>
      </c>
      <c r="L76" s="62">
        <v>3</v>
      </c>
      <c r="M76" s="65">
        <f t="shared" si="3"/>
        <v>3</v>
      </c>
      <c r="N76" s="83">
        <v>1</v>
      </c>
      <c r="O76" s="28"/>
      <c r="P76" s="28"/>
      <c r="Q76" s="70"/>
      <c r="R76" s="73" t="e">
        <f t="shared" si="2"/>
        <v>#DIV/0!</v>
      </c>
      <c r="S76" s="75"/>
      <c r="U76" s="89">
        <v>3</v>
      </c>
      <c r="V76" s="88">
        <v>1</v>
      </c>
      <c r="X76" s="97">
        <f>AVERAGE(Tabel1[[#This Row],[Question 1]],J76,O76)</f>
        <v>3</v>
      </c>
      <c r="Y76" s="97">
        <f>AVERAGE(Tabel1[[#This Row],[Question 2]],K76,P76)</f>
        <v>3</v>
      </c>
    </row>
    <row r="77" spans="1:25" ht="45">
      <c r="A77" s="14" t="s">
        <v>78</v>
      </c>
      <c r="B77" s="19" t="s">
        <v>83</v>
      </c>
      <c r="C77" s="5">
        <v>37224</v>
      </c>
      <c r="D77" s="6">
        <v>37</v>
      </c>
      <c r="E77" s="27"/>
      <c r="F77" s="27"/>
      <c r="G77" s="50"/>
      <c r="H77" s="56" t="e">
        <f>AVERAGE(Tabel1[[#This Row],[Question 1]:[Question 3]])</f>
        <v>#DIV/0!</v>
      </c>
      <c r="I77" s="57"/>
      <c r="J77" s="61">
        <v>3</v>
      </c>
      <c r="K77" s="61">
        <v>3</v>
      </c>
      <c r="L77" s="62">
        <v>3</v>
      </c>
      <c r="M77" s="65">
        <f t="shared" si="3"/>
        <v>3</v>
      </c>
      <c r="N77" s="83">
        <v>1</v>
      </c>
      <c r="O77" s="28"/>
      <c r="P77" s="28"/>
      <c r="Q77" s="70"/>
      <c r="R77" s="73" t="e">
        <f t="shared" si="2"/>
        <v>#DIV/0!</v>
      </c>
      <c r="S77" s="75"/>
      <c r="U77" s="89">
        <v>3</v>
      </c>
      <c r="V77" s="88">
        <v>1</v>
      </c>
      <c r="X77" s="97">
        <f>AVERAGE(Tabel1[[#This Row],[Question 1]],J77,O77)</f>
        <v>3</v>
      </c>
      <c r="Y77" s="97">
        <f>AVERAGE(Tabel1[[#This Row],[Question 2]],K77,P77)</f>
        <v>3</v>
      </c>
    </row>
    <row r="78" spans="1:25" ht="75">
      <c r="A78" s="14" t="s">
        <v>111</v>
      </c>
      <c r="B78" s="19" t="s">
        <v>114</v>
      </c>
      <c r="C78" s="5">
        <v>37000</v>
      </c>
      <c r="D78" s="6">
        <v>43</v>
      </c>
      <c r="E78" s="27"/>
      <c r="F78" s="27"/>
      <c r="G78" s="50"/>
      <c r="H78" s="56" t="e">
        <f>AVERAGE(Tabel1[[#This Row],[Question 1]:[Question 3]])</f>
        <v>#DIV/0!</v>
      </c>
      <c r="I78" s="57"/>
      <c r="J78" s="61">
        <v>2</v>
      </c>
      <c r="K78" s="61">
        <v>3</v>
      </c>
      <c r="L78" s="62">
        <v>3</v>
      </c>
      <c r="M78" s="65">
        <f t="shared" si="3"/>
        <v>2.6666666666666665</v>
      </c>
      <c r="N78" s="83">
        <v>1</v>
      </c>
      <c r="O78" s="28"/>
      <c r="P78" s="28"/>
      <c r="Q78" s="70"/>
      <c r="R78" s="73" t="e">
        <f t="shared" si="2"/>
        <v>#DIV/0!</v>
      </c>
      <c r="S78" s="75"/>
      <c r="U78" s="89">
        <v>2.67</v>
      </c>
      <c r="V78" s="88">
        <v>1</v>
      </c>
      <c r="X78" s="97">
        <f>AVERAGE(Tabel1[[#This Row],[Question 1]],J78,O78)</f>
        <v>2</v>
      </c>
      <c r="Y78" s="97">
        <f>AVERAGE(Tabel1[[#This Row],[Question 2]],K78,P78)</f>
        <v>3</v>
      </c>
    </row>
    <row r="79" spans="1:25" ht="60">
      <c r="A79" s="14" t="s">
        <v>136</v>
      </c>
      <c r="B79" s="19" t="s">
        <v>141</v>
      </c>
      <c r="C79" s="5">
        <v>38763</v>
      </c>
      <c r="D79" s="6">
        <v>2</v>
      </c>
      <c r="E79" s="27"/>
      <c r="F79" s="27"/>
      <c r="G79" s="50"/>
      <c r="H79" s="56" t="e">
        <f>AVERAGE(Tabel1[[#This Row],[Question 1]:[Question 3]])</f>
        <v>#DIV/0!</v>
      </c>
      <c r="I79" s="57"/>
      <c r="J79" s="61">
        <v>4</v>
      </c>
      <c r="K79" s="61">
        <v>3</v>
      </c>
      <c r="L79" s="62">
        <v>3</v>
      </c>
      <c r="M79" s="65">
        <f t="shared" si="3"/>
        <v>3.3333333333333335</v>
      </c>
      <c r="N79" s="83">
        <v>1</v>
      </c>
      <c r="O79" s="28"/>
      <c r="P79" s="28"/>
      <c r="Q79" s="70"/>
      <c r="R79" s="73" t="e">
        <f t="shared" si="2"/>
        <v>#DIV/0!</v>
      </c>
      <c r="S79" s="75"/>
      <c r="U79" s="89">
        <v>3.33</v>
      </c>
      <c r="V79" s="88">
        <v>1</v>
      </c>
      <c r="X79" s="97">
        <f>AVERAGE(Tabel1[[#This Row],[Question 1]],J79,O79)</f>
        <v>4</v>
      </c>
      <c r="Y79" s="97">
        <f>AVERAGE(Tabel1[[#This Row],[Question 2]],K79,P79)</f>
        <v>3</v>
      </c>
    </row>
    <row r="80" spans="1:25" ht="45">
      <c r="A80" s="14" t="s">
        <v>172</v>
      </c>
      <c r="B80" s="19" t="s">
        <v>175</v>
      </c>
      <c r="C80" s="5">
        <v>37450</v>
      </c>
      <c r="D80" s="6">
        <v>4</v>
      </c>
      <c r="E80" s="27">
        <v>2</v>
      </c>
      <c r="F80" s="27">
        <v>2</v>
      </c>
      <c r="G80" s="50">
        <v>1</v>
      </c>
      <c r="H80" s="56">
        <f>AVERAGE(Tabel1[[#This Row],[Question 1]:[Question 3]])</f>
        <v>1.6666666666666667</v>
      </c>
      <c r="I80" s="57"/>
      <c r="J80" s="61">
        <v>3</v>
      </c>
      <c r="K80" s="61">
        <v>4</v>
      </c>
      <c r="L80" s="62">
        <v>4</v>
      </c>
      <c r="M80" s="65">
        <f t="shared" si="3"/>
        <v>3.6666666666666665</v>
      </c>
      <c r="N80" s="83">
        <v>2</v>
      </c>
      <c r="O80" s="28">
        <v>2</v>
      </c>
      <c r="P80" s="28">
        <v>2</v>
      </c>
      <c r="Q80" s="70">
        <v>2</v>
      </c>
      <c r="R80" s="73">
        <f t="shared" si="2"/>
        <v>2</v>
      </c>
      <c r="S80" s="75">
        <v>1</v>
      </c>
      <c r="U80" s="89">
        <v>2.44</v>
      </c>
      <c r="V80" s="88">
        <v>1.5</v>
      </c>
      <c r="X80" s="97">
        <f>AVERAGE(Tabel1[[#This Row],[Question 1]],J80,O80)</f>
        <v>2.3333333333333335</v>
      </c>
      <c r="Y80" s="97">
        <f>AVERAGE(Tabel1[[#This Row],[Question 2]],K80,P80)</f>
        <v>2.6666666666666665</v>
      </c>
    </row>
    <row r="81" spans="1:25" ht="75">
      <c r="A81" s="16" t="s">
        <v>224</v>
      </c>
      <c r="B81" s="16" t="s">
        <v>225</v>
      </c>
      <c r="C81" s="26">
        <v>36353</v>
      </c>
      <c r="D81" s="2">
        <v>19</v>
      </c>
      <c r="E81" s="43">
        <v>4</v>
      </c>
      <c r="F81" s="43">
        <v>5</v>
      </c>
      <c r="G81" s="51">
        <v>5</v>
      </c>
      <c r="H81" s="56">
        <f>AVERAGE(Tabel1[[#This Row],[Question 1]:[Question 3]])</f>
        <v>4.666666666666667</v>
      </c>
      <c r="I81" s="57"/>
      <c r="J81" s="61">
        <v>1</v>
      </c>
      <c r="K81" s="61">
        <v>5</v>
      </c>
      <c r="L81" s="62">
        <v>4</v>
      </c>
      <c r="M81" s="65">
        <f t="shared" si="3"/>
        <v>3.3333333333333335</v>
      </c>
      <c r="N81" s="83">
        <v>3</v>
      </c>
      <c r="O81" s="28">
        <v>4</v>
      </c>
      <c r="P81" s="28">
        <v>4</v>
      </c>
      <c r="Q81" s="70">
        <v>5</v>
      </c>
      <c r="R81" s="73">
        <f t="shared" si="2"/>
        <v>4.333333333333333</v>
      </c>
      <c r="S81" s="75">
        <v>3</v>
      </c>
      <c r="U81" s="89">
        <v>4.1100000000000003</v>
      </c>
      <c r="V81" s="88">
        <v>3</v>
      </c>
      <c r="X81" s="97">
        <f>AVERAGE(Tabel1[[#This Row],[Question 1]],J81,O81)</f>
        <v>3</v>
      </c>
      <c r="Y81" s="97">
        <f>AVERAGE(Tabel1[[#This Row],[Question 2]],K81,P81)</f>
        <v>4.666666666666667</v>
      </c>
    </row>
    <row r="82" spans="1:25" ht="45">
      <c r="A82" s="16" t="s">
        <v>210</v>
      </c>
      <c r="B82" s="16" t="s">
        <v>211</v>
      </c>
      <c r="C82" s="2"/>
      <c r="D82" s="93">
        <v>22</v>
      </c>
      <c r="E82" s="43">
        <v>4</v>
      </c>
      <c r="F82" s="43">
        <v>4</v>
      </c>
      <c r="G82" s="51">
        <v>5</v>
      </c>
      <c r="H82" s="56">
        <f>AVERAGE(Tabel1[[#This Row],[Question 1]:[Question 3]])</f>
        <v>4.333333333333333</v>
      </c>
      <c r="I82" s="57"/>
      <c r="J82" s="61">
        <v>5</v>
      </c>
      <c r="K82" s="61">
        <v>5</v>
      </c>
      <c r="L82" s="62">
        <v>5</v>
      </c>
      <c r="M82" s="65">
        <f t="shared" si="3"/>
        <v>5</v>
      </c>
      <c r="N82" s="83">
        <v>3</v>
      </c>
      <c r="O82" s="28">
        <v>5</v>
      </c>
      <c r="P82" s="28">
        <v>5</v>
      </c>
      <c r="Q82" s="70">
        <v>5</v>
      </c>
      <c r="R82" s="73">
        <f t="shared" si="2"/>
        <v>5</v>
      </c>
      <c r="S82" s="75">
        <v>3</v>
      </c>
      <c r="U82" s="89">
        <v>4.78</v>
      </c>
      <c r="V82" s="88">
        <v>3</v>
      </c>
      <c r="X82" s="97">
        <f>AVERAGE(Tabel1[[#This Row],[Question 1]],J82,O82)</f>
        <v>4.666666666666667</v>
      </c>
      <c r="Y82" s="97">
        <f>AVERAGE(Tabel1[[#This Row],[Question 2]],K82,P82)</f>
        <v>4.666666666666667</v>
      </c>
    </row>
    <row r="83" spans="1:25" ht="45">
      <c r="A83" s="14" t="s">
        <v>144</v>
      </c>
      <c r="B83" s="19" t="s">
        <v>148</v>
      </c>
      <c r="C83" s="5">
        <v>36713</v>
      </c>
      <c r="D83" s="6">
        <v>11</v>
      </c>
      <c r="E83" s="27">
        <v>1</v>
      </c>
      <c r="F83" s="27">
        <v>3</v>
      </c>
      <c r="G83" s="50">
        <v>4</v>
      </c>
      <c r="H83" s="56">
        <f>AVERAGE(Tabel1[[#This Row],[Question 1]:[Question 3]])</f>
        <v>2.6666666666666665</v>
      </c>
      <c r="I83" s="57"/>
      <c r="J83" s="61">
        <v>2</v>
      </c>
      <c r="K83" s="61">
        <v>3</v>
      </c>
      <c r="L83" s="62">
        <v>3</v>
      </c>
      <c r="M83" s="65">
        <f t="shared" si="3"/>
        <v>2.6666666666666665</v>
      </c>
      <c r="N83" s="83">
        <v>1</v>
      </c>
      <c r="O83" s="28"/>
      <c r="P83" s="28"/>
      <c r="Q83" s="70"/>
      <c r="R83" s="73" t="e">
        <f t="shared" si="2"/>
        <v>#DIV/0!</v>
      </c>
      <c r="S83" s="75"/>
      <c r="U83" s="89">
        <v>2.67</v>
      </c>
      <c r="V83" s="88">
        <v>1</v>
      </c>
      <c r="X83" s="97">
        <f>AVERAGE(Tabel1[[#This Row],[Question 1]],J83,O83)</f>
        <v>1.5</v>
      </c>
      <c r="Y83" s="97">
        <f>AVERAGE(Tabel1[[#This Row],[Question 2]],K83,P83)</f>
        <v>3</v>
      </c>
    </row>
    <row r="84" spans="1:25" ht="75">
      <c r="A84" s="14" t="s">
        <v>29</v>
      </c>
      <c r="B84" s="19" t="s">
        <v>30</v>
      </c>
      <c r="C84" s="5">
        <v>37417</v>
      </c>
      <c r="D84" s="6">
        <v>29</v>
      </c>
      <c r="E84" s="27"/>
      <c r="F84" s="27"/>
      <c r="G84" s="50"/>
      <c r="H84" s="56" t="e">
        <f>AVERAGE(Tabel1[[#This Row],[Question 1]:[Question 3]])</f>
        <v>#DIV/0!</v>
      </c>
      <c r="I84" s="57"/>
      <c r="J84" s="61">
        <v>3</v>
      </c>
      <c r="K84" s="61">
        <v>3</v>
      </c>
      <c r="L84" s="62">
        <v>3</v>
      </c>
      <c r="M84" s="65">
        <f t="shared" si="3"/>
        <v>3</v>
      </c>
      <c r="N84" s="83">
        <v>1</v>
      </c>
      <c r="O84" s="28"/>
      <c r="P84" s="28"/>
      <c r="Q84" s="70"/>
      <c r="R84" s="73" t="e">
        <f t="shared" si="2"/>
        <v>#DIV/0!</v>
      </c>
      <c r="S84" s="75"/>
      <c r="U84" s="89">
        <v>3</v>
      </c>
      <c r="V84" s="88">
        <v>1</v>
      </c>
      <c r="X84" s="97">
        <f>AVERAGE(Tabel1[[#This Row],[Question 1]],J84,O84)</f>
        <v>3</v>
      </c>
      <c r="Y84" s="97">
        <f>AVERAGE(Tabel1[[#This Row],[Question 2]],K84,P84)</f>
        <v>3</v>
      </c>
    </row>
    <row r="85" spans="1:25" ht="75">
      <c r="A85" s="1" t="s">
        <v>10</v>
      </c>
      <c r="B85" s="8" t="s">
        <v>11</v>
      </c>
      <c r="C85" s="4">
        <v>36968</v>
      </c>
      <c r="D85" s="3">
        <v>10</v>
      </c>
      <c r="E85" s="27">
        <v>4</v>
      </c>
      <c r="F85" s="27">
        <v>2</v>
      </c>
      <c r="G85" s="50">
        <v>4</v>
      </c>
      <c r="H85" s="56">
        <f>AVERAGE(Tabel1[[#This Row],[Question 1]:[Question 3]])</f>
        <v>3.3333333333333335</v>
      </c>
      <c r="I85" s="57"/>
      <c r="J85" s="61">
        <v>5</v>
      </c>
      <c r="K85" s="61">
        <v>4</v>
      </c>
      <c r="L85" s="62">
        <v>4</v>
      </c>
      <c r="M85" s="65">
        <f t="shared" si="3"/>
        <v>4.333333333333333</v>
      </c>
      <c r="N85" s="83">
        <v>2</v>
      </c>
      <c r="O85" s="28">
        <v>2</v>
      </c>
      <c r="P85" s="28">
        <v>2</v>
      </c>
      <c r="Q85" s="70">
        <v>3</v>
      </c>
      <c r="R85" s="73">
        <f t="shared" si="2"/>
        <v>2.3333333333333335</v>
      </c>
      <c r="S85" s="75">
        <v>2</v>
      </c>
      <c r="U85" s="89">
        <v>3.33</v>
      </c>
      <c r="V85" s="88">
        <v>2</v>
      </c>
      <c r="X85" s="97">
        <f>AVERAGE(Tabel1[[#This Row],[Question 1]],J85,O85)</f>
        <v>3.6666666666666665</v>
      </c>
      <c r="Y85" s="97">
        <f>AVERAGE(Tabel1[[#This Row],[Question 2]],K85,P85)</f>
        <v>2.6666666666666665</v>
      </c>
    </row>
    <row r="86" spans="1:25" ht="60">
      <c r="A86" s="8" t="s">
        <v>12</v>
      </c>
      <c r="B86" s="19" t="s">
        <v>13</v>
      </c>
      <c r="C86" s="4">
        <v>36478</v>
      </c>
      <c r="D86" s="3">
        <v>28</v>
      </c>
      <c r="E86" s="27">
        <v>3</v>
      </c>
      <c r="F86" s="27">
        <v>2</v>
      </c>
      <c r="G86" s="50">
        <v>3</v>
      </c>
      <c r="H86" s="56">
        <f>AVERAGE(Tabel1[[#This Row],[Question 1]:[Question 3]])</f>
        <v>2.6666666666666665</v>
      </c>
      <c r="I86" s="57"/>
      <c r="J86" s="61">
        <v>3</v>
      </c>
      <c r="K86" s="61">
        <v>3</v>
      </c>
      <c r="L86" s="62">
        <v>5</v>
      </c>
      <c r="M86" s="65">
        <f t="shared" si="3"/>
        <v>3.6666666666666665</v>
      </c>
      <c r="N86" s="83">
        <v>3</v>
      </c>
      <c r="O86" s="28"/>
      <c r="P86" s="28"/>
      <c r="Q86" s="70"/>
      <c r="R86" s="73" t="e">
        <f t="shared" si="2"/>
        <v>#DIV/0!</v>
      </c>
      <c r="S86" s="75"/>
      <c r="U86" s="89">
        <v>3.33</v>
      </c>
      <c r="V86" s="88">
        <v>3</v>
      </c>
      <c r="X86" s="97">
        <f>AVERAGE(Tabel1[[#This Row],[Question 1]],J86,O86)</f>
        <v>3</v>
      </c>
      <c r="Y86" s="97">
        <f>AVERAGE(Tabel1[[#This Row],[Question 2]],K86,P86)</f>
        <v>2.5</v>
      </c>
    </row>
    <row r="87" spans="1:25" ht="75">
      <c r="A87" s="14" t="s">
        <v>132</v>
      </c>
      <c r="B87" s="19" t="s">
        <v>137</v>
      </c>
      <c r="C87" s="5">
        <v>38850</v>
      </c>
      <c r="D87" s="6">
        <v>4</v>
      </c>
      <c r="E87" s="27"/>
      <c r="F87" s="27"/>
      <c r="G87" s="50"/>
      <c r="H87" s="56" t="e">
        <f>AVERAGE(Tabel1[[#This Row],[Question 1]:[Question 3]])</f>
        <v>#DIV/0!</v>
      </c>
      <c r="I87" s="57"/>
      <c r="J87" s="61">
        <v>3</v>
      </c>
      <c r="K87" s="61">
        <v>3</v>
      </c>
      <c r="L87" s="62">
        <v>3</v>
      </c>
      <c r="M87" s="65">
        <f t="shared" si="3"/>
        <v>3</v>
      </c>
      <c r="N87" s="83">
        <v>1</v>
      </c>
      <c r="O87" s="28"/>
      <c r="P87" s="28"/>
      <c r="Q87" s="70"/>
      <c r="R87" s="73" t="e">
        <f t="shared" si="2"/>
        <v>#DIV/0!</v>
      </c>
      <c r="S87" s="75"/>
      <c r="U87" s="89">
        <v>3</v>
      </c>
      <c r="V87" s="88">
        <v>1</v>
      </c>
      <c r="X87" s="97">
        <f>AVERAGE(Tabel1[[#This Row],[Question 1]],J87,O87)</f>
        <v>3</v>
      </c>
      <c r="Y87" s="97">
        <f>AVERAGE(Tabel1[[#This Row],[Question 2]],K87,P87)</f>
        <v>3</v>
      </c>
    </row>
    <row r="88" spans="1:25" ht="75">
      <c r="A88" s="18" t="s">
        <v>39</v>
      </c>
      <c r="B88" s="19" t="s">
        <v>40</v>
      </c>
      <c r="C88" s="7">
        <v>39216</v>
      </c>
      <c r="D88" s="6">
        <v>33</v>
      </c>
      <c r="E88" s="27"/>
      <c r="F88" s="27"/>
      <c r="G88" s="50"/>
      <c r="H88" s="56" t="e">
        <f>AVERAGE(Tabel1[[#This Row],[Question 1]:[Question 3]])</f>
        <v>#DIV/0!</v>
      </c>
      <c r="I88" s="57"/>
      <c r="J88" s="61">
        <v>2</v>
      </c>
      <c r="K88" s="61">
        <v>3</v>
      </c>
      <c r="L88" s="62">
        <v>3</v>
      </c>
      <c r="M88" s="65">
        <f t="shared" si="3"/>
        <v>2.6666666666666665</v>
      </c>
      <c r="N88" s="83">
        <v>1</v>
      </c>
      <c r="O88" s="28"/>
      <c r="P88" s="28"/>
      <c r="Q88" s="70"/>
      <c r="R88" s="73" t="e">
        <f t="shared" si="2"/>
        <v>#DIV/0!</v>
      </c>
      <c r="S88" s="75"/>
      <c r="U88" s="89">
        <v>2.67</v>
      </c>
      <c r="V88" s="88">
        <v>1</v>
      </c>
      <c r="X88" s="97">
        <f>AVERAGE(Tabel1[[#This Row],[Question 1]],J88,O88)</f>
        <v>2</v>
      </c>
      <c r="Y88" s="97">
        <f>AVERAGE(Tabel1[[#This Row],[Question 2]],K88,P88)</f>
        <v>3</v>
      </c>
    </row>
    <row r="89" spans="1:25" ht="60">
      <c r="A89" s="14" t="s">
        <v>96</v>
      </c>
      <c r="B89" s="19" t="s">
        <v>98</v>
      </c>
      <c r="C89" s="5">
        <v>36778</v>
      </c>
      <c r="D89" s="6">
        <v>16</v>
      </c>
      <c r="E89" s="27"/>
      <c r="F89" s="27"/>
      <c r="G89" s="50"/>
      <c r="H89" s="56" t="e">
        <f>AVERAGE(Tabel1[[#This Row],[Question 1]:[Question 3]])</f>
        <v>#DIV/0!</v>
      </c>
      <c r="I89" s="57"/>
      <c r="J89" s="61">
        <v>4</v>
      </c>
      <c r="K89" s="61">
        <v>3</v>
      </c>
      <c r="L89" s="62">
        <v>3</v>
      </c>
      <c r="M89" s="65">
        <f t="shared" si="3"/>
        <v>3.3333333333333335</v>
      </c>
      <c r="N89" s="83">
        <v>2</v>
      </c>
      <c r="O89" s="28"/>
      <c r="P89" s="28"/>
      <c r="Q89" s="70"/>
      <c r="R89" s="73" t="e">
        <f t="shared" si="2"/>
        <v>#DIV/0!</v>
      </c>
      <c r="S89" s="75"/>
      <c r="U89" s="89">
        <v>3.33</v>
      </c>
      <c r="V89" s="88">
        <v>2</v>
      </c>
      <c r="X89" s="97">
        <f>AVERAGE(Tabel1[[#This Row],[Question 1]],J89,O89)</f>
        <v>4</v>
      </c>
      <c r="Y89" s="97">
        <f>AVERAGE(Tabel1[[#This Row],[Question 2]],K89,P89)</f>
        <v>3</v>
      </c>
    </row>
    <row r="90" spans="1:25" ht="120">
      <c r="A90" s="16" t="s">
        <v>213</v>
      </c>
      <c r="B90" s="16" t="s">
        <v>214</v>
      </c>
      <c r="C90" s="26">
        <v>36654</v>
      </c>
      <c r="D90" s="2">
        <v>75</v>
      </c>
      <c r="E90" s="43">
        <v>4</v>
      </c>
      <c r="F90" s="43">
        <v>4</v>
      </c>
      <c r="G90" s="51">
        <v>5</v>
      </c>
      <c r="H90" s="56">
        <f>AVERAGE(Tabel1[[#This Row],[Question 1]:[Question 3]])</f>
        <v>4.333333333333333</v>
      </c>
      <c r="I90" s="57"/>
      <c r="J90" s="61">
        <v>4</v>
      </c>
      <c r="K90" s="61">
        <v>4</v>
      </c>
      <c r="L90" s="62">
        <v>4</v>
      </c>
      <c r="M90" s="65">
        <f t="shared" si="3"/>
        <v>4</v>
      </c>
      <c r="N90" s="83">
        <v>3</v>
      </c>
      <c r="O90" s="28">
        <v>2</v>
      </c>
      <c r="P90" s="28">
        <v>3</v>
      </c>
      <c r="Q90" s="70">
        <v>4</v>
      </c>
      <c r="R90" s="73">
        <f t="shared" si="2"/>
        <v>3</v>
      </c>
      <c r="S90" s="75">
        <v>3</v>
      </c>
      <c r="U90" s="89">
        <v>3.78</v>
      </c>
      <c r="V90" s="88">
        <v>3</v>
      </c>
      <c r="X90" s="97">
        <f>AVERAGE(Tabel1[[#This Row],[Question 1]],J90,O90)</f>
        <v>3.3333333333333335</v>
      </c>
      <c r="Y90" s="97">
        <f>AVERAGE(Tabel1[[#This Row],[Question 2]],K90,P90)</f>
        <v>3.6666666666666665</v>
      </c>
    </row>
    <row r="91" spans="1:25" ht="60">
      <c r="A91" s="16" t="s">
        <v>237</v>
      </c>
      <c r="B91" s="16" t="s">
        <v>238</v>
      </c>
      <c r="C91" s="26">
        <v>37160</v>
      </c>
      <c r="D91" s="2">
        <v>3</v>
      </c>
      <c r="E91" s="43">
        <v>4</v>
      </c>
      <c r="F91" s="43">
        <v>4</v>
      </c>
      <c r="G91" s="51">
        <v>5</v>
      </c>
      <c r="H91" s="56">
        <f>AVERAGE(Tabel1[[#This Row],[Question 1]:[Question 3]])</f>
        <v>4.333333333333333</v>
      </c>
      <c r="I91" s="57"/>
      <c r="J91" s="61">
        <v>4</v>
      </c>
      <c r="K91" s="61">
        <v>4</v>
      </c>
      <c r="L91" s="62">
        <v>4</v>
      </c>
      <c r="M91" s="65">
        <f t="shared" si="3"/>
        <v>4</v>
      </c>
      <c r="N91" s="83">
        <v>3</v>
      </c>
      <c r="O91" s="28">
        <v>3</v>
      </c>
      <c r="P91" s="28">
        <v>3</v>
      </c>
      <c r="Q91" s="70">
        <v>4</v>
      </c>
      <c r="R91" s="73">
        <f t="shared" si="2"/>
        <v>3.3333333333333335</v>
      </c>
      <c r="S91" s="75">
        <v>3</v>
      </c>
      <c r="U91" s="89">
        <v>3.89</v>
      </c>
      <c r="V91" s="88">
        <v>3</v>
      </c>
      <c r="X91" s="97">
        <f>AVERAGE(Tabel1[[#This Row],[Question 1]],J91,O91)</f>
        <v>3.6666666666666665</v>
      </c>
      <c r="Y91" s="97">
        <f>AVERAGE(Tabel1[[#This Row],[Question 2]],K91,P91)</f>
        <v>3.6666666666666665</v>
      </c>
    </row>
    <row r="92" spans="1:25">
      <c r="A92" s="16" t="s">
        <v>231</v>
      </c>
      <c r="B92" s="16" t="s">
        <v>232</v>
      </c>
      <c r="C92" s="26">
        <v>36857</v>
      </c>
      <c r="D92" s="2">
        <v>4</v>
      </c>
      <c r="E92" s="43">
        <v>5</v>
      </c>
      <c r="F92" s="43">
        <v>3</v>
      </c>
      <c r="G92" s="51">
        <v>4</v>
      </c>
      <c r="H92" s="56">
        <f>AVERAGE(Tabel1[[#This Row],[Question 1]:[Question 3]])</f>
        <v>4</v>
      </c>
      <c r="I92" s="57"/>
      <c r="J92" s="61">
        <v>3</v>
      </c>
      <c r="K92" s="61">
        <v>4</v>
      </c>
      <c r="L92" s="62">
        <v>4</v>
      </c>
      <c r="M92" s="65">
        <f t="shared" si="3"/>
        <v>3.6666666666666665</v>
      </c>
      <c r="N92" s="83">
        <v>2</v>
      </c>
      <c r="O92" s="28">
        <v>5</v>
      </c>
      <c r="P92" s="28">
        <v>5</v>
      </c>
      <c r="Q92" s="70">
        <v>5</v>
      </c>
      <c r="R92" s="73">
        <f t="shared" si="2"/>
        <v>5</v>
      </c>
      <c r="S92" s="75">
        <v>3</v>
      </c>
      <c r="U92" s="89">
        <v>4.22</v>
      </c>
      <c r="V92" s="88">
        <v>2.5</v>
      </c>
      <c r="X92" s="97">
        <f>AVERAGE(Tabel1[[#This Row],[Question 1]],J92,O92)</f>
        <v>4.333333333333333</v>
      </c>
      <c r="Y92" s="97">
        <f>AVERAGE(Tabel1[[#This Row],[Question 2]],K92,P92)</f>
        <v>4</v>
      </c>
    </row>
    <row r="93" spans="1:25" ht="60">
      <c r="A93" s="14" t="s">
        <v>56</v>
      </c>
      <c r="B93" s="21" t="s">
        <v>55</v>
      </c>
      <c r="C93" s="5">
        <v>38135</v>
      </c>
      <c r="D93" s="6">
        <v>13</v>
      </c>
      <c r="E93" s="27">
        <v>1</v>
      </c>
      <c r="F93" s="27">
        <v>2</v>
      </c>
      <c r="G93" s="50">
        <v>1</v>
      </c>
      <c r="H93" s="56">
        <f>AVERAGE(Tabel1[[#This Row],[Question 1]:[Question 3]])</f>
        <v>1.3333333333333333</v>
      </c>
      <c r="I93" s="57"/>
      <c r="J93" s="61">
        <v>2</v>
      </c>
      <c r="K93" s="61">
        <v>3</v>
      </c>
      <c r="L93" s="62">
        <v>3</v>
      </c>
      <c r="M93" s="65">
        <f t="shared" si="3"/>
        <v>2.6666666666666665</v>
      </c>
      <c r="N93" s="83">
        <v>1</v>
      </c>
      <c r="O93" s="28"/>
      <c r="P93" s="28"/>
      <c r="Q93" s="70"/>
      <c r="R93" s="73" t="e">
        <f t="shared" si="2"/>
        <v>#DIV/0!</v>
      </c>
      <c r="S93" s="75"/>
      <c r="U93" s="89">
        <v>1.5</v>
      </c>
      <c r="V93" s="88">
        <v>1</v>
      </c>
      <c r="X93" s="97">
        <f>AVERAGE(Tabel1[[#This Row],[Question 1]],J93,O93)</f>
        <v>1.5</v>
      </c>
      <c r="Y93" s="97">
        <f>AVERAGE(Tabel1[[#This Row],[Question 2]],K93,P93)</f>
        <v>2.5</v>
      </c>
    </row>
    <row r="94" spans="1:25" ht="45">
      <c r="A94" s="14" t="s">
        <v>112</v>
      </c>
      <c r="B94" s="19" t="s">
        <v>115</v>
      </c>
      <c r="C94" s="5">
        <v>37042</v>
      </c>
      <c r="D94" s="6">
        <v>23</v>
      </c>
      <c r="E94" s="27"/>
      <c r="F94" s="27"/>
      <c r="G94" s="50"/>
      <c r="H94" s="56" t="e">
        <f>AVERAGE(Tabel1[[#This Row],[Question 1]:[Question 3]])</f>
        <v>#DIV/0!</v>
      </c>
      <c r="I94" s="57"/>
      <c r="J94" s="61">
        <v>4</v>
      </c>
      <c r="K94" s="61">
        <v>4</v>
      </c>
      <c r="L94" s="62">
        <v>4</v>
      </c>
      <c r="M94" s="65">
        <f t="shared" si="3"/>
        <v>4</v>
      </c>
      <c r="N94" s="83">
        <v>2</v>
      </c>
      <c r="O94" s="28"/>
      <c r="P94" s="28"/>
      <c r="Q94" s="70"/>
      <c r="R94" s="73" t="e">
        <f t="shared" si="2"/>
        <v>#DIV/0!</v>
      </c>
      <c r="S94" s="75"/>
      <c r="U94" s="89">
        <v>4</v>
      </c>
      <c r="V94" s="88">
        <v>2</v>
      </c>
      <c r="X94" s="97">
        <f>AVERAGE(Tabel1[[#This Row],[Question 1]],J94,O94)</f>
        <v>4</v>
      </c>
      <c r="Y94" s="97">
        <f>AVERAGE(Tabel1[[#This Row],[Question 2]],K94,P94)</f>
        <v>4</v>
      </c>
    </row>
    <row r="95" spans="1:25" ht="60">
      <c r="A95" s="8" t="s">
        <v>14</v>
      </c>
      <c r="B95" s="19" t="s">
        <v>15</v>
      </c>
      <c r="C95" s="4">
        <v>36482</v>
      </c>
      <c r="D95" s="3">
        <v>11</v>
      </c>
      <c r="E95" s="27">
        <v>2</v>
      </c>
      <c r="F95" s="27">
        <v>3</v>
      </c>
      <c r="G95" s="50">
        <v>3</v>
      </c>
      <c r="H95" s="56">
        <f>AVERAGE(Tabel1[[#This Row],[Question 1]:[Question 3]])</f>
        <v>2.6666666666666665</v>
      </c>
      <c r="I95" s="57"/>
      <c r="J95" s="61">
        <v>4</v>
      </c>
      <c r="K95" s="61">
        <v>4</v>
      </c>
      <c r="L95" s="62">
        <v>4</v>
      </c>
      <c r="M95" s="65">
        <f t="shared" si="3"/>
        <v>4</v>
      </c>
      <c r="N95" s="83">
        <v>3</v>
      </c>
      <c r="O95" s="28">
        <v>2</v>
      </c>
      <c r="P95" s="28">
        <v>3</v>
      </c>
      <c r="Q95" s="70">
        <v>3</v>
      </c>
      <c r="R95" s="73">
        <f t="shared" si="2"/>
        <v>2.6666666666666665</v>
      </c>
      <c r="S95" s="75">
        <v>2</v>
      </c>
      <c r="U95" s="89">
        <v>3.11</v>
      </c>
      <c r="V95" s="88">
        <v>2.5</v>
      </c>
      <c r="X95" s="97">
        <f>AVERAGE(Tabel1[[#This Row],[Question 1]],J95,O95)</f>
        <v>2.6666666666666665</v>
      </c>
      <c r="Y95" s="97">
        <f>AVERAGE(Tabel1[[#This Row],[Question 2]],K95,P95)</f>
        <v>3.3333333333333335</v>
      </c>
    </row>
    <row r="96" spans="1:25" ht="60">
      <c r="A96" s="14" t="s">
        <v>62</v>
      </c>
      <c r="B96" s="19" t="s">
        <v>63</v>
      </c>
      <c r="C96" s="5">
        <v>36673</v>
      </c>
      <c r="D96" s="6">
        <v>7</v>
      </c>
      <c r="E96" s="27"/>
      <c r="F96" s="27"/>
      <c r="G96" s="50"/>
      <c r="H96" s="56" t="e">
        <f>AVERAGE(Tabel1[[#This Row],[Question 1]:[Question 3]])</f>
        <v>#DIV/0!</v>
      </c>
      <c r="I96" s="57"/>
      <c r="J96" s="61">
        <v>4</v>
      </c>
      <c r="K96" s="61">
        <v>3</v>
      </c>
      <c r="L96" s="62">
        <v>3</v>
      </c>
      <c r="M96" s="65">
        <f t="shared" si="3"/>
        <v>3.3333333333333335</v>
      </c>
      <c r="N96" s="83">
        <v>1</v>
      </c>
      <c r="O96" s="28"/>
      <c r="P96" s="28"/>
      <c r="Q96" s="70"/>
      <c r="R96" s="73" t="e">
        <f t="shared" si="2"/>
        <v>#DIV/0!</v>
      </c>
      <c r="S96" s="75"/>
      <c r="U96" s="89">
        <v>3.33</v>
      </c>
      <c r="V96" s="88">
        <v>1</v>
      </c>
      <c r="X96" s="97">
        <f>AVERAGE(Tabel1[[#This Row],[Question 1]],J96,O96)</f>
        <v>4</v>
      </c>
      <c r="Y96" s="97">
        <f>AVERAGE(Tabel1[[#This Row],[Question 2]],K96,P96)</f>
        <v>3</v>
      </c>
    </row>
    <row r="97" spans="1:25" ht="45">
      <c r="A97" s="14" t="s">
        <v>133</v>
      </c>
      <c r="B97" s="19" t="s">
        <v>138</v>
      </c>
      <c r="C97" s="5">
        <v>37328</v>
      </c>
      <c r="D97" s="6">
        <v>8</v>
      </c>
      <c r="E97" s="27"/>
      <c r="F97" s="27"/>
      <c r="G97" s="50"/>
      <c r="H97" s="56" t="e">
        <f>AVERAGE(Tabel1[[#This Row],[Question 1]:[Question 3]])</f>
        <v>#DIV/0!</v>
      </c>
      <c r="I97" s="57"/>
      <c r="J97" s="61">
        <v>2</v>
      </c>
      <c r="K97" s="61">
        <v>2</v>
      </c>
      <c r="L97" s="62">
        <v>3</v>
      </c>
      <c r="M97" s="65">
        <f t="shared" si="3"/>
        <v>2.3333333333333335</v>
      </c>
      <c r="N97" s="83">
        <v>1</v>
      </c>
      <c r="O97" s="28"/>
      <c r="P97" s="28"/>
      <c r="Q97" s="70"/>
      <c r="R97" s="73" t="e">
        <f t="shared" si="2"/>
        <v>#DIV/0!</v>
      </c>
      <c r="S97" s="75"/>
      <c r="U97" s="89">
        <v>2.33</v>
      </c>
      <c r="V97" s="88">
        <v>1</v>
      </c>
      <c r="X97" s="97">
        <f>AVERAGE(Tabel1[[#This Row],[Question 1]],J97,O97)</f>
        <v>2</v>
      </c>
      <c r="Y97" s="97">
        <f>AVERAGE(Tabel1[[#This Row],[Question 2]],K97,P97)</f>
        <v>2</v>
      </c>
    </row>
    <row r="98" spans="1:25" ht="45">
      <c r="A98" s="14" t="s">
        <v>60</v>
      </c>
      <c r="B98" s="19" t="s">
        <v>61</v>
      </c>
      <c r="C98" s="5">
        <v>38663</v>
      </c>
      <c r="D98" s="6">
        <v>8</v>
      </c>
      <c r="E98" s="27"/>
      <c r="F98" s="27"/>
      <c r="G98" s="50"/>
      <c r="H98" s="56" t="e">
        <f>AVERAGE(Tabel1[[#This Row],[Question 1]:[Question 3]])</f>
        <v>#DIV/0!</v>
      </c>
      <c r="I98" s="57"/>
      <c r="J98" s="61">
        <v>2</v>
      </c>
      <c r="K98" s="61">
        <v>3</v>
      </c>
      <c r="L98" s="62">
        <v>3</v>
      </c>
      <c r="M98" s="65">
        <f t="shared" si="3"/>
        <v>2.6666666666666665</v>
      </c>
      <c r="N98" s="83">
        <v>1</v>
      </c>
      <c r="O98" s="28"/>
      <c r="P98" s="28"/>
      <c r="Q98" s="70"/>
      <c r="R98" s="73" t="e">
        <f t="shared" si="2"/>
        <v>#DIV/0!</v>
      </c>
      <c r="S98" s="75"/>
      <c r="U98" s="89">
        <v>2.67</v>
      </c>
      <c r="V98" s="88">
        <v>1</v>
      </c>
      <c r="X98" s="97">
        <f>AVERAGE(Tabel1[[#This Row],[Question 1]],J98,O98)</f>
        <v>2</v>
      </c>
      <c r="Y98" s="97">
        <f>AVERAGE(Tabel1[[#This Row],[Question 2]],K98,P98)</f>
        <v>3</v>
      </c>
    </row>
    <row r="99" spans="1:25" ht="75">
      <c r="A99" s="14" t="s">
        <v>66</v>
      </c>
      <c r="B99" s="19" t="s">
        <v>67</v>
      </c>
      <c r="C99" s="5">
        <v>36774</v>
      </c>
      <c r="D99" s="6">
        <v>47</v>
      </c>
      <c r="E99" s="27">
        <v>3</v>
      </c>
      <c r="F99" s="27">
        <v>3</v>
      </c>
      <c r="G99" s="50">
        <v>3</v>
      </c>
      <c r="H99" s="56">
        <f>AVERAGE(Tabel1[[#This Row],[Question 1]:[Question 3]])</f>
        <v>3</v>
      </c>
      <c r="I99" s="57"/>
      <c r="J99" s="66">
        <v>2</v>
      </c>
      <c r="K99" s="66">
        <v>3</v>
      </c>
      <c r="L99" s="67">
        <v>3</v>
      </c>
      <c r="M99" s="65">
        <f t="shared" si="3"/>
        <v>2.6666666666666665</v>
      </c>
      <c r="N99" s="83">
        <v>1</v>
      </c>
      <c r="O99" s="44"/>
      <c r="P99" s="44"/>
      <c r="Q99" s="76"/>
      <c r="R99" s="73" t="e">
        <f t="shared" si="2"/>
        <v>#DIV/0!</v>
      </c>
      <c r="S99" s="75"/>
      <c r="U99" s="89">
        <v>2.835</v>
      </c>
      <c r="V99" s="88">
        <v>1</v>
      </c>
      <c r="X99" s="97">
        <f>AVERAGE(Tabel1[[#This Row],[Question 1]],J99,O99)</f>
        <v>2.5</v>
      </c>
      <c r="Y99" s="97">
        <f>AVERAGE(Tabel1[[#This Row],[Question 2]],K99,P99)</f>
        <v>3</v>
      </c>
    </row>
    <row r="100" spans="1:25">
      <c r="A100" s="16" t="s">
        <v>226</v>
      </c>
      <c r="B100" s="16" t="s">
        <v>227</v>
      </c>
      <c r="C100" s="2"/>
      <c r="D100" s="2">
        <v>2</v>
      </c>
      <c r="E100" s="43">
        <v>5</v>
      </c>
      <c r="F100" s="43">
        <v>4</v>
      </c>
      <c r="G100" s="51">
        <v>5</v>
      </c>
      <c r="H100" s="56">
        <f>AVERAGE(Tabel1[[#This Row],[Question 1]:[Question 3]])</f>
        <v>4.666666666666667</v>
      </c>
      <c r="I100" s="57"/>
      <c r="J100" s="61">
        <v>4</v>
      </c>
      <c r="K100" s="61" t="s">
        <v>256</v>
      </c>
      <c r="L100" s="62" t="s">
        <v>256</v>
      </c>
      <c r="M100" s="65">
        <f t="shared" si="3"/>
        <v>4</v>
      </c>
      <c r="N100" s="83">
        <v>3</v>
      </c>
      <c r="O100" s="28">
        <v>5</v>
      </c>
      <c r="P100" s="28">
        <v>5</v>
      </c>
      <c r="Q100" s="70">
        <v>5</v>
      </c>
      <c r="R100" s="73">
        <f t="shared" si="2"/>
        <v>5</v>
      </c>
      <c r="S100" s="75">
        <v>3</v>
      </c>
      <c r="U100" s="89">
        <v>4.5599999999999996</v>
      </c>
      <c r="V100" s="88">
        <v>3</v>
      </c>
      <c r="X100" s="97">
        <f>AVERAGE(Tabel1[[#This Row],[Question 1]],J100,O100)</f>
        <v>4.666666666666667</v>
      </c>
      <c r="Y100" s="97">
        <f>AVERAGE(Tabel1[[#This Row],[Question 2]],K100,P100)</f>
        <v>4.5</v>
      </c>
    </row>
    <row r="101" spans="1:25" ht="30">
      <c r="A101" s="16" t="s">
        <v>218</v>
      </c>
      <c r="B101" s="16" t="s">
        <v>219</v>
      </c>
      <c r="C101" s="2"/>
      <c r="D101" s="2"/>
      <c r="E101" s="43">
        <v>3</v>
      </c>
      <c r="F101" s="43">
        <v>4</v>
      </c>
      <c r="G101" s="51">
        <v>4</v>
      </c>
      <c r="H101" s="56">
        <f>AVERAGE(Tabel1[[#This Row],[Question 1]:[Question 3]])</f>
        <v>3.6666666666666665</v>
      </c>
      <c r="I101" s="57"/>
      <c r="J101" s="66">
        <v>4</v>
      </c>
      <c r="K101" s="66">
        <v>3</v>
      </c>
      <c r="L101" s="67">
        <v>5</v>
      </c>
      <c r="M101" s="65">
        <f t="shared" si="3"/>
        <v>4</v>
      </c>
      <c r="N101" s="83">
        <v>3</v>
      </c>
      <c r="O101" s="44">
        <v>2</v>
      </c>
      <c r="P101" s="44">
        <v>3</v>
      </c>
      <c r="Q101" s="76">
        <v>4</v>
      </c>
      <c r="R101" s="73">
        <f t="shared" si="2"/>
        <v>3</v>
      </c>
      <c r="S101" s="75">
        <v>3</v>
      </c>
      <c r="U101" s="89">
        <v>3.56</v>
      </c>
      <c r="V101" s="88">
        <v>3</v>
      </c>
      <c r="X101" s="97">
        <f>AVERAGE(Tabel1[[#This Row],[Question 1]],J101,O101)</f>
        <v>3</v>
      </c>
      <c r="Y101" s="97">
        <f>AVERAGE(Tabel1[[#This Row],[Question 2]],K101,P101)</f>
        <v>3.3333333333333335</v>
      </c>
    </row>
    <row r="102" spans="1:25" ht="60">
      <c r="A102" s="14" t="s">
        <v>174</v>
      </c>
      <c r="B102" s="19" t="s">
        <v>177</v>
      </c>
      <c r="C102" s="5">
        <v>36833</v>
      </c>
      <c r="D102" s="6">
        <v>13</v>
      </c>
      <c r="E102" s="27"/>
      <c r="F102" s="27"/>
      <c r="G102" s="50"/>
      <c r="H102" s="56" t="e">
        <f>AVERAGE(Tabel1[[#This Row],[Question 1]:[Question 3]])</f>
        <v>#DIV/0!</v>
      </c>
      <c r="I102" s="57"/>
      <c r="J102" s="61">
        <v>3</v>
      </c>
      <c r="K102" s="61">
        <v>4</v>
      </c>
      <c r="L102" s="62">
        <v>4</v>
      </c>
      <c r="M102" s="65">
        <f t="shared" si="3"/>
        <v>3.6666666666666665</v>
      </c>
      <c r="N102" s="83">
        <v>3</v>
      </c>
      <c r="O102" s="28">
        <v>2</v>
      </c>
      <c r="P102" s="28">
        <v>2</v>
      </c>
      <c r="Q102" s="70">
        <v>2</v>
      </c>
      <c r="R102" s="73">
        <f t="shared" si="2"/>
        <v>2</v>
      </c>
      <c r="S102" s="75">
        <v>2</v>
      </c>
      <c r="U102" s="89">
        <v>3.67</v>
      </c>
      <c r="V102" s="88">
        <v>2.5</v>
      </c>
      <c r="X102" s="97">
        <f>AVERAGE(Tabel1[[#This Row],[Question 1]],J102,O102)</f>
        <v>2.5</v>
      </c>
      <c r="Y102" s="97">
        <f>AVERAGE(Tabel1[[#This Row],[Question 2]],K102,P102)</f>
        <v>3</v>
      </c>
    </row>
    <row r="103" spans="1:25" ht="60">
      <c r="A103" s="14" t="s">
        <v>184</v>
      </c>
      <c r="B103" s="19" t="s">
        <v>186</v>
      </c>
      <c r="C103" s="5">
        <v>38481</v>
      </c>
      <c r="D103" s="6">
        <v>3</v>
      </c>
      <c r="E103" s="27">
        <v>2</v>
      </c>
      <c r="F103" s="27">
        <v>3</v>
      </c>
      <c r="G103" s="50">
        <v>4</v>
      </c>
      <c r="H103" s="56">
        <f>AVERAGE(Tabel1[[#This Row],[Question 1]:[Question 3]])</f>
        <v>3</v>
      </c>
      <c r="I103" s="57"/>
      <c r="J103" s="61">
        <v>2</v>
      </c>
      <c r="K103" s="61">
        <v>3</v>
      </c>
      <c r="L103" s="62">
        <v>3</v>
      </c>
      <c r="M103" s="65">
        <f t="shared" si="3"/>
        <v>2.6666666666666665</v>
      </c>
      <c r="N103" s="83">
        <v>1</v>
      </c>
      <c r="O103" s="28"/>
      <c r="P103" s="28"/>
      <c r="Q103" s="70"/>
      <c r="R103" s="73" t="e">
        <f t="shared" si="2"/>
        <v>#DIV/0!</v>
      </c>
      <c r="S103" s="75"/>
      <c r="U103" s="89">
        <v>2.835</v>
      </c>
      <c r="V103" s="88">
        <v>1</v>
      </c>
      <c r="X103" s="97">
        <f>AVERAGE(Tabel1[[#This Row],[Question 1]],J103,O103)</f>
        <v>2</v>
      </c>
      <c r="Y103" s="97">
        <f>AVERAGE(Tabel1[[#This Row],[Question 2]],K103,P103)</f>
        <v>3</v>
      </c>
    </row>
    <row r="104" spans="1:25" ht="45">
      <c r="A104" s="14" t="s">
        <v>117</v>
      </c>
      <c r="B104" s="19" t="s">
        <v>120</v>
      </c>
      <c r="C104" s="5">
        <v>37734</v>
      </c>
      <c r="D104" s="6">
        <v>16</v>
      </c>
      <c r="E104" s="27"/>
      <c r="F104" s="27"/>
      <c r="G104" s="50"/>
      <c r="H104" s="56" t="e">
        <f>AVERAGE(Tabel1[[#This Row],[Question 1]:[Question 3]])</f>
        <v>#DIV/0!</v>
      </c>
      <c r="I104" s="57"/>
      <c r="J104" s="66">
        <v>2</v>
      </c>
      <c r="K104" s="66">
        <v>2</v>
      </c>
      <c r="L104" s="67">
        <v>2</v>
      </c>
      <c r="M104" s="65">
        <f t="shared" si="3"/>
        <v>2</v>
      </c>
      <c r="N104" s="83">
        <v>1</v>
      </c>
      <c r="O104" s="44"/>
      <c r="P104" s="44"/>
      <c r="Q104" s="76"/>
      <c r="R104" s="73" t="e">
        <f t="shared" si="2"/>
        <v>#DIV/0!</v>
      </c>
      <c r="S104" s="75"/>
      <c r="U104" s="89">
        <v>2</v>
      </c>
      <c r="V104" s="88">
        <v>1</v>
      </c>
      <c r="X104" s="97">
        <f>AVERAGE(Tabel1[[#This Row],[Question 1]],J104,O104)</f>
        <v>2</v>
      </c>
      <c r="Y104" s="97">
        <f>AVERAGE(Tabel1[[#This Row],[Question 2]],K104,P104)</f>
        <v>2</v>
      </c>
    </row>
    <row r="105" spans="1:25" ht="60">
      <c r="A105" s="14" t="s">
        <v>173</v>
      </c>
      <c r="B105" s="19" t="s">
        <v>176</v>
      </c>
      <c r="C105" s="5">
        <v>37531</v>
      </c>
      <c r="D105" s="6">
        <v>6</v>
      </c>
      <c r="E105" s="27">
        <v>4</v>
      </c>
      <c r="F105" s="27">
        <v>4</v>
      </c>
      <c r="G105" s="50">
        <v>5</v>
      </c>
      <c r="H105" s="56">
        <f>AVERAGE(Tabel1[[#This Row],[Question 1]:[Question 3]])</f>
        <v>4.333333333333333</v>
      </c>
      <c r="I105" s="57"/>
      <c r="J105" s="61">
        <v>3</v>
      </c>
      <c r="K105" s="61">
        <v>4</v>
      </c>
      <c r="L105" s="62">
        <v>4</v>
      </c>
      <c r="M105" s="65">
        <f t="shared" si="3"/>
        <v>3.6666666666666665</v>
      </c>
      <c r="N105" s="83">
        <v>3</v>
      </c>
      <c r="O105" s="28"/>
      <c r="P105" s="28"/>
      <c r="Q105" s="70"/>
      <c r="R105" s="73" t="e">
        <f t="shared" si="2"/>
        <v>#DIV/0!</v>
      </c>
      <c r="S105" s="75"/>
      <c r="U105" s="89">
        <v>4</v>
      </c>
      <c r="V105" s="88">
        <v>3</v>
      </c>
      <c r="X105" s="97">
        <f>AVERAGE(Tabel1[[#This Row],[Question 1]],J105,O105)</f>
        <v>3.5</v>
      </c>
      <c r="Y105" s="97">
        <f>AVERAGE(Tabel1[[#This Row],[Question 2]],K105,P105)</f>
        <v>4</v>
      </c>
    </row>
    <row r="106" spans="1:25" ht="75">
      <c r="A106" s="14" t="s">
        <v>142</v>
      </c>
      <c r="B106" s="19" t="s">
        <v>146</v>
      </c>
      <c r="C106" s="5">
        <v>39531</v>
      </c>
      <c r="D106" s="6">
        <v>1</v>
      </c>
      <c r="E106" s="27"/>
      <c r="F106" s="27"/>
      <c r="G106" s="50"/>
      <c r="H106" s="56" t="e">
        <f>AVERAGE(Tabel1[[#This Row],[Question 1]:[Question 3]])</f>
        <v>#DIV/0!</v>
      </c>
      <c r="I106" s="57"/>
      <c r="J106" s="66">
        <v>3</v>
      </c>
      <c r="K106" s="66">
        <v>3</v>
      </c>
      <c r="L106" s="67">
        <v>3</v>
      </c>
      <c r="M106" s="65">
        <f t="shared" si="3"/>
        <v>3</v>
      </c>
      <c r="N106" s="83">
        <v>1</v>
      </c>
      <c r="O106" s="44"/>
      <c r="P106" s="44"/>
      <c r="Q106" s="76"/>
      <c r="R106" s="73" t="e">
        <f t="shared" si="2"/>
        <v>#DIV/0!</v>
      </c>
      <c r="S106" s="75"/>
      <c r="U106" s="89">
        <v>3</v>
      </c>
      <c r="V106" s="88">
        <v>1</v>
      </c>
      <c r="X106" s="97">
        <f>AVERAGE(Tabel1[[#This Row],[Question 1]],J106,O106)</f>
        <v>3</v>
      </c>
      <c r="Y106" s="97">
        <f>AVERAGE(Tabel1[[#This Row],[Question 2]],K106,P106)</f>
        <v>3</v>
      </c>
    </row>
    <row r="107" spans="1:25">
      <c r="A107" s="16" t="s">
        <v>212</v>
      </c>
      <c r="B107" s="25" t="s">
        <v>235</v>
      </c>
      <c r="C107" s="26"/>
      <c r="D107" s="2">
        <v>82</v>
      </c>
      <c r="E107" s="43">
        <v>3</v>
      </c>
      <c r="F107" s="43">
        <v>3</v>
      </c>
      <c r="G107" s="51">
        <v>4</v>
      </c>
      <c r="H107" s="56">
        <f>AVERAGE(Tabel1[[#This Row],[Question 1]:[Question 3]])</f>
        <v>3.3333333333333335</v>
      </c>
      <c r="I107" s="57"/>
      <c r="J107" s="61">
        <v>4</v>
      </c>
      <c r="K107" s="61">
        <v>5</v>
      </c>
      <c r="L107" s="62">
        <v>5</v>
      </c>
      <c r="M107" s="65">
        <f t="shared" si="3"/>
        <v>4.666666666666667</v>
      </c>
      <c r="N107" s="83">
        <v>3</v>
      </c>
      <c r="O107" s="28">
        <v>3</v>
      </c>
      <c r="P107" s="28">
        <v>5</v>
      </c>
      <c r="Q107" s="70">
        <v>5</v>
      </c>
      <c r="R107" s="73">
        <f t="shared" si="2"/>
        <v>4.333333333333333</v>
      </c>
      <c r="S107" s="75">
        <v>3</v>
      </c>
      <c r="U107" s="89">
        <v>4.1100000000000003</v>
      </c>
      <c r="V107" s="88">
        <v>3</v>
      </c>
      <c r="X107" s="97">
        <f>AVERAGE(Tabel1[[#This Row],[Question 1]],J107,O107)</f>
        <v>3.3333333333333335</v>
      </c>
      <c r="Y107" s="97">
        <f>AVERAGE(Tabel1[[#This Row],[Question 2]],K107,P107)</f>
        <v>4.333333333333333</v>
      </c>
    </row>
    <row r="108" spans="1:25" ht="45">
      <c r="A108" s="8" t="s">
        <v>21</v>
      </c>
      <c r="B108" s="19" t="s">
        <v>22</v>
      </c>
      <c r="C108" s="4">
        <v>36607</v>
      </c>
      <c r="D108" s="3">
        <v>7</v>
      </c>
      <c r="E108" s="27"/>
      <c r="F108" s="27"/>
      <c r="G108" s="50"/>
      <c r="H108" s="56" t="e">
        <f>AVERAGE(Tabel1[[#This Row],[Question 1]:[Question 3]])</f>
        <v>#DIV/0!</v>
      </c>
      <c r="I108" s="57"/>
      <c r="J108" s="61">
        <v>3</v>
      </c>
      <c r="K108" s="61">
        <v>3</v>
      </c>
      <c r="L108" s="62">
        <v>5</v>
      </c>
      <c r="M108" s="65">
        <f t="shared" si="3"/>
        <v>3.6666666666666665</v>
      </c>
      <c r="N108" s="83">
        <v>2</v>
      </c>
      <c r="O108" s="28"/>
      <c r="P108" s="28"/>
      <c r="Q108" s="70"/>
      <c r="R108" s="73" t="e">
        <f t="shared" si="2"/>
        <v>#DIV/0!</v>
      </c>
      <c r="S108" s="75"/>
      <c r="U108" s="89">
        <v>3.67</v>
      </c>
      <c r="V108" s="88">
        <v>2</v>
      </c>
      <c r="X108" s="97">
        <f>AVERAGE(Tabel1[[#This Row],[Question 1]],J108,O108)</f>
        <v>3</v>
      </c>
      <c r="Y108" s="97">
        <f>AVERAGE(Tabel1[[#This Row],[Question 2]],K108,P108)</f>
        <v>3</v>
      </c>
    </row>
    <row r="109" spans="1:25" ht="30">
      <c r="A109" s="14" t="s">
        <v>150</v>
      </c>
      <c r="B109" s="19" t="s">
        <v>155</v>
      </c>
      <c r="C109" s="5">
        <v>36893</v>
      </c>
      <c r="D109" s="6">
        <v>4</v>
      </c>
      <c r="E109" s="27">
        <v>2</v>
      </c>
      <c r="F109" s="27">
        <v>2</v>
      </c>
      <c r="G109" s="50">
        <v>4</v>
      </c>
      <c r="H109" s="56">
        <f>AVERAGE(Tabel1[[#This Row],[Question 1]:[Question 3]])</f>
        <v>2.6666666666666665</v>
      </c>
      <c r="I109" s="57"/>
      <c r="J109" s="66">
        <v>4</v>
      </c>
      <c r="K109" s="66">
        <v>4</v>
      </c>
      <c r="L109" s="67">
        <v>4</v>
      </c>
      <c r="M109" s="65">
        <f t="shared" si="3"/>
        <v>4</v>
      </c>
      <c r="N109" s="83">
        <v>3</v>
      </c>
      <c r="O109" s="44">
        <v>4</v>
      </c>
      <c r="P109" s="44">
        <v>3</v>
      </c>
      <c r="Q109" s="76">
        <v>2</v>
      </c>
      <c r="R109" s="73">
        <f t="shared" si="2"/>
        <v>3</v>
      </c>
      <c r="S109" s="75">
        <v>1</v>
      </c>
      <c r="U109" s="89">
        <v>3.22</v>
      </c>
      <c r="V109" s="88">
        <v>2</v>
      </c>
      <c r="X109" s="97">
        <f>AVERAGE(Tabel1[[#This Row],[Question 1]],J109,O109)</f>
        <v>3.3333333333333335</v>
      </c>
      <c r="Y109" s="97">
        <f>AVERAGE(Tabel1[[#This Row],[Question 2]],K109,P109)</f>
        <v>3</v>
      </c>
    </row>
    <row r="110" spans="1:25" ht="75">
      <c r="A110" s="14" t="s">
        <v>80</v>
      </c>
      <c r="B110" s="19" t="s">
        <v>85</v>
      </c>
      <c r="C110" s="5">
        <v>38078</v>
      </c>
      <c r="D110" s="6">
        <v>27</v>
      </c>
      <c r="E110" s="27"/>
      <c r="F110" s="27"/>
      <c r="G110" s="50"/>
      <c r="H110" s="56" t="e">
        <f>AVERAGE(Tabel1[[#This Row],[Question 1]:[Question 3]])</f>
        <v>#DIV/0!</v>
      </c>
      <c r="I110" s="57"/>
      <c r="J110" s="66">
        <v>3</v>
      </c>
      <c r="K110" s="66">
        <v>3</v>
      </c>
      <c r="L110" s="67">
        <v>4</v>
      </c>
      <c r="M110" s="65">
        <f t="shared" si="3"/>
        <v>3.3333333333333335</v>
      </c>
      <c r="N110" s="83">
        <v>2</v>
      </c>
      <c r="O110" s="44"/>
      <c r="P110" s="44"/>
      <c r="Q110" s="76"/>
      <c r="R110" s="73" t="e">
        <f t="shared" si="2"/>
        <v>#DIV/0!</v>
      </c>
      <c r="S110" s="75"/>
      <c r="U110" s="89">
        <v>3.33</v>
      </c>
      <c r="V110" s="88">
        <v>2</v>
      </c>
      <c r="X110" s="97">
        <f>AVERAGE(Tabel1[[#This Row],[Question 1]],J110,O110)</f>
        <v>3</v>
      </c>
      <c r="Y110" s="97">
        <f>AVERAGE(Tabel1[[#This Row],[Question 2]],K110,P110)</f>
        <v>3</v>
      </c>
    </row>
    <row r="111" spans="1:25" ht="75">
      <c r="A111" s="14" t="s">
        <v>90</v>
      </c>
      <c r="B111" s="19" t="s">
        <v>94</v>
      </c>
      <c r="C111" s="5">
        <v>36819</v>
      </c>
      <c r="D111" s="6">
        <v>13</v>
      </c>
      <c r="E111" s="27"/>
      <c r="F111" s="27"/>
      <c r="G111" s="50"/>
      <c r="H111" s="56" t="e">
        <f>AVERAGE(Tabel1[[#This Row],[Question 1]:[Question 3]])</f>
        <v>#DIV/0!</v>
      </c>
      <c r="I111" s="57"/>
      <c r="J111" s="61">
        <v>3</v>
      </c>
      <c r="K111" s="61">
        <v>3</v>
      </c>
      <c r="L111" s="62">
        <v>3</v>
      </c>
      <c r="M111" s="65">
        <f t="shared" si="3"/>
        <v>3</v>
      </c>
      <c r="N111" s="83">
        <v>1</v>
      </c>
      <c r="O111" s="28"/>
      <c r="P111" s="28"/>
      <c r="Q111" s="70"/>
      <c r="R111" s="73" t="e">
        <f t="shared" si="2"/>
        <v>#DIV/0!</v>
      </c>
      <c r="S111" s="75"/>
      <c r="U111" s="89">
        <v>3</v>
      </c>
      <c r="V111" s="88">
        <v>1</v>
      </c>
      <c r="X111" s="97">
        <f>AVERAGE(Tabel1[[#This Row],[Question 1]],J111,O111)</f>
        <v>3</v>
      </c>
      <c r="Y111" s="97">
        <f>AVERAGE(Tabel1[[#This Row],[Question 2]],K111,P111)</f>
        <v>3</v>
      </c>
    </row>
    <row r="112" spans="1:25" ht="60">
      <c r="A112" s="14" t="s">
        <v>116</v>
      </c>
      <c r="B112" s="19" t="s">
        <v>119</v>
      </c>
      <c r="C112" s="5">
        <v>37815</v>
      </c>
      <c r="D112" s="6">
        <v>2</v>
      </c>
      <c r="E112" s="27">
        <v>2</v>
      </c>
      <c r="F112" s="27">
        <v>3</v>
      </c>
      <c r="G112" s="50">
        <v>3</v>
      </c>
      <c r="H112" s="56">
        <f>AVERAGE(Tabel1[[#This Row],[Question 1]:[Question 3]])</f>
        <v>2.6666666666666665</v>
      </c>
      <c r="I112" s="57"/>
      <c r="J112" s="66">
        <v>3</v>
      </c>
      <c r="K112" s="66">
        <v>4</v>
      </c>
      <c r="L112" s="67">
        <v>4</v>
      </c>
      <c r="M112" s="65">
        <f t="shared" si="3"/>
        <v>3.6666666666666665</v>
      </c>
      <c r="N112" s="83">
        <v>3</v>
      </c>
      <c r="O112" s="44">
        <v>2</v>
      </c>
      <c r="P112" s="44">
        <v>3</v>
      </c>
      <c r="Q112" s="76">
        <v>3</v>
      </c>
      <c r="R112" s="73">
        <f t="shared" si="2"/>
        <v>2.6666666666666665</v>
      </c>
      <c r="S112" s="75">
        <v>2</v>
      </c>
      <c r="U112" s="89">
        <v>3</v>
      </c>
      <c r="V112" s="88">
        <v>2.5</v>
      </c>
      <c r="X112" s="97">
        <f>AVERAGE(Tabel1[[#This Row],[Question 1]],J112,O112)</f>
        <v>2.3333333333333335</v>
      </c>
      <c r="Y112" s="97">
        <f>AVERAGE(Tabel1[[#This Row],[Question 2]],K112,P112)</f>
        <v>3.3333333333333335</v>
      </c>
    </row>
    <row r="113" spans="1:25" ht="60">
      <c r="A113" s="17" t="s">
        <v>169</v>
      </c>
      <c r="B113" s="21" t="s">
        <v>168</v>
      </c>
      <c r="C113" s="5">
        <v>37503</v>
      </c>
      <c r="D113" s="6">
        <v>5</v>
      </c>
      <c r="E113" s="27">
        <v>3</v>
      </c>
      <c r="F113" s="27">
        <v>4</v>
      </c>
      <c r="G113" s="50">
        <v>4</v>
      </c>
      <c r="H113" s="56">
        <f>AVERAGE(Tabel1[[#This Row],[Question 1]:[Question 3]])</f>
        <v>3.6666666666666665</v>
      </c>
      <c r="I113" s="57"/>
      <c r="J113" s="66">
        <v>3</v>
      </c>
      <c r="K113" s="66">
        <v>3</v>
      </c>
      <c r="L113" s="67">
        <v>3</v>
      </c>
      <c r="M113" s="65">
        <f t="shared" si="3"/>
        <v>3</v>
      </c>
      <c r="N113" s="83">
        <v>1</v>
      </c>
      <c r="O113" s="44"/>
      <c r="P113" s="44"/>
      <c r="Q113" s="76"/>
      <c r="R113" s="73" t="e">
        <f t="shared" si="2"/>
        <v>#DIV/0!</v>
      </c>
      <c r="S113" s="75"/>
      <c r="U113" s="89">
        <v>3</v>
      </c>
      <c r="V113" s="88">
        <v>1</v>
      </c>
      <c r="X113" s="97">
        <f>AVERAGE(Tabel1[[#This Row],[Question 1]],J113,O113)</f>
        <v>3</v>
      </c>
      <c r="Y113" s="97">
        <f>AVERAGE(Tabel1[[#This Row],[Question 2]],K113,P113)</f>
        <v>3.5</v>
      </c>
    </row>
    <row r="114" spans="1:25" ht="60">
      <c r="A114" s="14" t="s">
        <v>86</v>
      </c>
      <c r="B114" s="19" t="s">
        <v>87</v>
      </c>
      <c r="C114" s="5">
        <v>37834</v>
      </c>
      <c r="D114" s="6">
        <v>70</v>
      </c>
      <c r="E114" s="27">
        <v>4</v>
      </c>
      <c r="F114" s="27">
        <v>4</v>
      </c>
      <c r="G114" s="50">
        <v>4</v>
      </c>
      <c r="H114" s="56">
        <f>AVERAGE(Tabel1[[#This Row],[Question 1]:[Question 3]])</f>
        <v>4</v>
      </c>
      <c r="I114" s="57"/>
      <c r="J114" s="66">
        <v>4</v>
      </c>
      <c r="K114" s="66">
        <v>4</v>
      </c>
      <c r="L114" s="67">
        <v>3</v>
      </c>
      <c r="M114" s="65">
        <f t="shared" si="3"/>
        <v>3.6666666666666665</v>
      </c>
      <c r="N114" s="83">
        <v>1</v>
      </c>
      <c r="O114" s="44"/>
      <c r="P114" s="44"/>
      <c r="Q114" s="76"/>
      <c r="R114" s="73" t="e">
        <f t="shared" si="2"/>
        <v>#DIV/0!</v>
      </c>
      <c r="S114" s="75"/>
      <c r="U114" s="89">
        <v>4</v>
      </c>
      <c r="V114" s="88">
        <v>1</v>
      </c>
      <c r="X114" s="97">
        <f>AVERAGE(Tabel1[[#This Row],[Question 1]],J114,O114)</f>
        <v>4</v>
      </c>
      <c r="Y114" s="97">
        <f>AVERAGE(Tabel1[[#This Row],[Question 2]],K114,P114)</f>
        <v>4</v>
      </c>
    </row>
    <row r="115" spans="1:25" ht="45">
      <c r="A115" s="16" t="s">
        <v>252</v>
      </c>
      <c r="B115" s="10" t="s">
        <v>253</v>
      </c>
      <c r="C115" s="26">
        <v>36361</v>
      </c>
      <c r="D115" s="2">
        <v>1</v>
      </c>
      <c r="E115" s="43">
        <v>5</v>
      </c>
      <c r="F115" s="43">
        <v>5</v>
      </c>
      <c r="G115" s="51">
        <v>5</v>
      </c>
      <c r="H115" s="56">
        <f>AVERAGE(Tabel1[[#This Row],[Question 1]:[Question 3]])</f>
        <v>5</v>
      </c>
      <c r="I115" s="57"/>
      <c r="J115" s="66">
        <v>4</v>
      </c>
      <c r="K115" s="66">
        <v>5</v>
      </c>
      <c r="L115" s="67">
        <v>5</v>
      </c>
      <c r="M115" s="65">
        <f t="shared" si="3"/>
        <v>4.666666666666667</v>
      </c>
      <c r="N115" s="83">
        <v>3</v>
      </c>
      <c r="O115" s="44">
        <v>3</v>
      </c>
      <c r="P115" s="44">
        <v>5</v>
      </c>
      <c r="Q115" s="76">
        <v>5</v>
      </c>
      <c r="R115" s="73">
        <f t="shared" si="2"/>
        <v>4.333333333333333</v>
      </c>
      <c r="S115" s="75">
        <v>3</v>
      </c>
      <c r="U115" s="89">
        <v>4.67</v>
      </c>
      <c r="V115" s="88">
        <v>3</v>
      </c>
      <c r="X115" s="97">
        <f>AVERAGE(Tabel1[[#This Row],[Question 1]],J115,O115)</f>
        <v>4</v>
      </c>
      <c r="Y115" s="97">
        <f>AVERAGE(Tabel1[[#This Row],[Question 2]],K115,P115)</f>
        <v>5</v>
      </c>
    </row>
    <row r="116" spans="1:25" ht="60">
      <c r="A116" s="14" t="s">
        <v>159</v>
      </c>
      <c r="B116" s="19" t="s">
        <v>161</v>
      </c>
      <c r="C116" s="5">
        <v>36750</v>
      </c>
      <c r="D116" s="6">
        <v>45</v>
      </c>
      <c r="E116" s="27">
        <v>3</v>
      </c>
      <c r="F116" s="27">
        <v>3</v>
      </c>
      <c r="G116" s="50">
        <v>2</v>
      </c>
      <c r="H116" s="56">
        <f>AVERAGE(Tabel1[[#This Row],[Question 1]:[Question 3]])</f>
        <v>2.6666666666666665</v>
      </c>
      <c r="I116" s="57"/>
      <c r="J116" s="66">
        <v>4</v>
      </c>
      <c r="K116" s="66">
        <v>4</v>
      </c>
      <c r="L116" s="67">
        <v>4</v>
      </c>
      <c r="M116" s="65">
        <f t="shared" si="3"/>
        <v>4</v>
      </c>
      <c r="N116" s="83">
        <v>3</v>
      </c>
      <c r="O116" s="44">
        <v>2</v>
      </c>
      <c r="P116" s="44">
        <v>3</v>
      </c>
      <c r="Q116" s="76">
        <v>2</v>
      </c>
      <c r="R116" s="73">
        <f t="shared" si="2"/>
        <v>2.3333333333333335</v>
      </c>
      <c r="S116" s="75">
        <v>2</v>
      </c>
      <c r="U116" s="89">
        <v>3</v>
      </c>
      <c r="V116" s="88">
        <v>2.5</v>
      </c>
      <c r="X116" s="97">
        <f>AVERAGE(Tabel1[[#This Row],[Question 1]],J116,O116)</f>
        <v>3</v>
      </c>
      <c r="Y116" s="97">
        <f>AVERAGE(Tabel1[[#This Row],[Question 2]],K116,P116)</f>
        <v>3.3333333333333335</v>
      </c>
    </row>
    <row r="117" spans="1:25">
      <c r="A117" s="16" t="s">
        <v>222</v>
      </c>
      <c r="B117" s="16" t="s">
        <v>236</v>
      </c>
      <c r="C117" s="26">
        <v>37635</v>
      </c>
      <c r="D117" s="2">
        <v>2</v>
      </c>
      <c r="E117" s="43">
        <v>2</v>
      </c>
      <c r="F117" s="43">
        <v>3</v>
      </c>
      <c r="G117" s="51">
        <v>4</v>
      </c>
      <c r="H117" s="56">
        <f>AVERAGE(Tabel1[[#This Row],[Question 1]:[Question 3]])</f>
        <v>3</v>
      </c>
      <c r="I117" s="57"/>
      <c r="J117" s="66">
        <v>5</v>
      </c>
      <c r="K117" s="66">
        <v>5</v>
      </c>
      <c r="L117" s="67">
        <v>5</v>
      </c>
      <c r="M117" s="65">
        <f t="shared" si="3"/>
        <v>5</v>
      </c>
      <c r="N117" s="83">
        <v>3</v>
      </c>
      <c r="O117" s="44">
        <v>2</v>
      </c>
      <c r="P117" s="44">
        <v>4</v>
      </c>
      <c r="Q117" s="76">
        <v>3</v>
      </c>
      <c r="R117" s="73">
        <f t="shared" si="2"/>
        <v>3</v>
      </c>
      <c r="S117" s="75">
        <v>3</v>
      </c>
      <c r="U117" s="89">
        <v>3.67</v>
      </c>
      <c r="V117" s="88">
        <v>3</v>
      </c>
      <c r="X117" s="97">
        <f>AVERAGE(Tabel1[[#This Row],[Question 1]],J117,O117)</f>
        <v>3</v>
      </c>
      <c r="Y117" s="97">
        <f>AVERAGE(Tabel1[[#This Row],[Question 2]],K117,P117)</f>
        <v>4</v>
      </c>
    </row>
    <row r="118" spans="1:25" ht="60">
      <c r="A118" s="14" t="s">
        <v>143</v>
      </c>
      <c r="B118" s="19" t="s">
        <v>147</v>
      </c>
      <c r="C118" s="5">
        <v>36737</v>
      </c>
      <c r="D118" s="6">
        <v>25</v>
      </c>
      <c r="E118" s="27">
        <v>2</v>
      </c>
      <c r="F118" s="27">
        <v>2</v>
      </c>
      <c r="G118" s="50">
        <v>2</v>
      </c>
      <c r="H118" s="56">
        <f>AVERAGE(Tabel1[[#This Row],[Question 1]:[Question 3]])</f>
        <v>2</v>
      </c>
      <c r="I118" s="57"/>
      <c r="J118" s="66">
        <v>4</v>
      </c>
      <c r="K118" s="66">
        <v>3</v>
      </c>
      <c r="L118" s="67">
        <v>5</v>
      </c>
      <c r="M118" s="65">
        <f t="shared" si="3"/>
        <v>4</v>
      </c>
      <c r="N118" s="83">
        <v>1</v>
      </c>
      <c r="O118" s="44"/>
      <c r="P118" s="44"/>
      <c r="Q118" s="76"/>
      <c r="R118" s="73" t="e">
        <f t="shared" si="2"/>
        <v>#DIV/0!</v>
      </c>
      <c r="S118" s="75"/>
      <c r="U118" s="89">
        <v>3</v>
      </c>
      <c r="V118" s="88">
        <v>1</v>
      </c>
      <c r="X118" s="97">
        <f>AVERAGE(Tabel1[[#This Row],[Question 1]],J118,O118)</f>
        <v>3</v>
      </c>
      <c r="Y118" s="97">
        <f>AVERAGE(Tabel1[[#This Row],[Question 2]],K118,P118)</f>
        <v>2.5</v>
      </c>
    </row>
    <row r="119" spans="1:25" ht="75">
      <c r="A119" s="14" t="s">
        <v>37</v>
      </c>
      <c r="B119" s="19" t="s">
        <v>38</v>
      </c>
      <c r="C119" s="5">
        <v>38796</v>
      </c>
      <c r="D119" s="6">
        <v>16</v>
      </c>
      <c r="E119" s="27"/>
      <c r="F119" s="27"/>
      <c r="G119" s="50"/>
      <c r="H119" s="56" t="e">
        <f>AVERAGE(Tabel1[[#This Row],[Question 1]:[Question 3]])</f>
        <v>#DIV/0!</v>
      </c>
      <c r="I119" s="57"/>
      <c r="J119" s="66">
        <v>3</v>
      </c>
      <c r="K119" s="66">
        <v>4</v>
      </c>
      <c r="L119" s="67">
        <v>4</v>
      </c>
      <c r="M119" s="65">
        <f t="shared" si="3"/>
        <v>3.6666666666666665</v>
      </c>
      <c r="N119" s="83">
        <v>2</v>
      </c>
      <c r="O119" s="44"/>
      <c r="P119" s="44"/>
      <c r="Q119" s="76"/>
      <c r="R119" s="73" t="e">
        <f t="shared" si="2"/>
        <v>#DIV/0!</v>
      </c>
      <c r="S119" s="75"/>
      <c r="U119" s="89">
        <v>3.67</v>
      </c>
      <c r="V119" s="88">
        <v>2</v>
      </c>
      <c r="X119" s="97">
        <f>AVERAGE(Tabel1[[#This Row],[Question 1]],J119,O119)</f>
        <v>3</v>
      </c>
      <c r="Y119" s="97">
        <f>AVERAGE(Tabel1[[#This Row],[Question 2]],K119,P119)</f>
        <v>4</v>
      </c>
    </row>
    <row r="120" spans="1:25" ht="75.75" thickBot="1">
      <c r="A120" s="14" t="s">
        <v>35</v>
      </c>
      <c r="B120" s="19" t="s">
        <v>36</v>
      </c>
      <c r="C120" s="5">
        <v>38666</v>
      </c>
      <c r="D120" s="6">
        <v>15</v>
      </c>
      <c r="E120" s="80"/>
      <c r="F120" s="80"/>
      <c r="G120" s="81"/>
      <c r="H120" s="58" t="e">
        <f>AVERAGE(Tabel1[[#This Row],[Question 1]:[Question 3]])</f>
        <v>#DIV/0!</v>
      </c>
      <c r="I120" s="59"/>
      <c r="J120" s="68">
        <v>3</v>
      </c>
      <c r="K120" s="68">
        <v>4</v>
      </c>
      <c r="L120" s="69">
        <v>4</v>
      </c>
      <c r="M120" s="85">
        <f t="shared" si="3"/>
        <v>3.6666666666666665</v>
      </c>
      <c r="N120" s="84">
        <v>2</v>
      </c>
      <c r="O120" s="77"/>
      <c r="P120" s="77"/>
      <c r="Q120" s="78"/>
      <c r="R120" s="73" t="e">
        <f t="shared" si="2"/>
        <v>#DIV/0!</v>
      </c>
      <c r="S120" s="79"/>
      <c r="U120" s="91">
        <v>3.67</v>
      </c>
      <c r="V120" s="90">
        <v>2</v>
      </c>
      <c r="X120" s="97">
        <f>AVERAGE(Tabel1[[#This Row],[Question 1]],J120,O120)</f>
        <v>3</v>
      </c>
      <c r="Y120" s="97">
        <f>AVERAGE(Tabel1[[#This Row],[Question 2]],K120,P120)</f>
        <v>4</v>
      </c>
    </row>
    <row r="121" spans="1:25" ht="15.75" thickBot="1">
      <c r="A121"/>
      <c r="B121"/>
      <c r="C121"/>
      <c r="D121"/>
      <c r="E121" s="45">
        <f>AVERAGE(E6:E120)</f>
        <v>2.6865671641791047</v>
      </c>
      <c r="F121" s="45">
        <f>AVERAGE(F6:F120)</f>
        <v>2.8208955223880596</v>
      </c>
      <c r="G121" s="46">
        <f>AVERAGE(G6:G120)</f>
        <v>3.1641791044776117</v>
      </c>
      <c r="H121" s="48">
        <f>AVERAGE(Tabel1[[Question 1]:[Question 3]])</f>
        <v>2.8905472636815919</v>
      </c>
      <c r="I121" s="60"/>
      <c r="J121" s="45">
        <f t="shared" ref="J121:Q121" si="4">AVERAGE(J6:J120)</f>
        <v>3.2521739130434781</v>
      </c>
      <c r="K121" s="45">
        <f t="shared" si="4"/>
        <v>3.5526315789473686</v>
      </c>
      <c r="L121" s="46">
        <f t="shared" si="4"/>
        <v>3.4561403508771931</v>
      </c>
      <c r="M121" s="48">
        <f t="shared" si="4"/>
        <v>3.4231884057971027</v>
      </c>
      <c r="N121" s="86">
        <f t="shared" si="4"/>
        <v>1.7565217391304349</v>
      </c>
      <c r="O121" s="45">
        <f t="shared" si="4"/>
        <v>2.7804878048780486</v>
      </c>
      <c r="P121" s="45">
        <f t="shared" si="4"/>
        <v>3.5121951219512195</v>
      </c>
      <c r="Q121" s="46">
        <f t="shared" si="4"/>
        <v>3.4634146341463414</v>
      </c>
      <c r="R121" s="73">
        <f t="shared" si="2"/>
        <v>3.2520325203252032</v>
      </c>
      <c r="S121" s="60"/>
      <c r="U121" s="92">
        <f>AVERAGE(U6:U120)</f>
        <v>3.0735217391304359</v>
      </c>
      <c r="V121" s="92">
        <f>AVERAGE(V6:V120)</f>
        <v>1.7391304347826086</v>
      </c>
      <c r="X121" s="98" t="e">
        <f>AVERAGE(Tabel1[[#This Row],[Question 1]],J121,O121)</f>
        <v>#VALUE!</v>
      </c>
      <c r="Y121" s="98" t="e">
        <f>AVERAGE(Tabel1[[#This Row],[Question 2]],K121,P121)</f>
        <v>#VALUE!</v>
      </c>
    </row>
    <row r="122" spans="1:25">
      <c r="A122"/>
      <c r="B122"/>
      <c r="C122"/>
      <c r="D122"/>
      <c r="E122" s="42"/>
      <c r="F122" s="42"/>
      <c r="G122" s="42"/>
      <c r="H122" s="47">
        <f>AVERAGE(E121:G121)</f>
        <v>2.8905472636815919</v>
      </c>
      <c r="I122" s="49"/>
      <c r="J122" s="42"/>
      <c r="K122" s="42"/>
      <c r="L122" s="42"/>
      <c r="M122" s="47">
        <f>AVERAGE(J121:L121)</f>
        <v>3.4203152809560131</v>
      </c>
      <c r="N122" s="49"/>
      <c r="O122" s="42"/>
      <c r="P122" s="42"/>
      <c r="Q122" s="42"/>
      <c r="R122" s="47">
        <f>AVERAGE(O121:Q121)</f>
        <v>3.2520325203252032</v>
      </c>
      <c r="S122" s="49"/>
    </row>
    <row r="123" spans="1:25">
      <c r="A123"/>
      <c r="B123"/>
      <c r="C123"/>
      <c r="D123"/>
      <c r="E123" s="42"/>
      <c r="F123" s="42"/>
      <c r="G123" s="42"/>
      <c r="H123" s="42"/>
      <c r="I123" s="42"/>
      <c r="J123" s="42"/>
      <c r="K123" s="42"/>
      <c r="L123" s="42"/>
      <c r="M123" s="42"/>
      <c r="N123" s="42"/>
      <c r="O123" s="42"/>
      <c r="P123" s="42"/>
      <c r="Q123" s="42"/>
      <c r="R123" s="42"/>
      <c r="S123" s="42"/>
    </row>
    <row r="124" spans="1:25">
      <c r="A124"/>
      <c r="B124"/>
      <c r="C124"/>
      <c r="D124"/>
      <c r="E124" s="42"/>
      <c r="F124" s="42"/>
      <c r="G124" s="42"/>
      <c r="H124" s="42"/>
      <c r="I124" s="42"/>
      <c r="J124" s="42"/>
      <c r="K124" s="42"/>
      <c r="L124" s="42"/>
      <c r="M124" s="42"/>
      <c r="N124" s="42"/>
      <c r="O124" s="42"/>
      <c r="P124" s="42"/>
      <c r="Q124" s="42"/>
      <c r="R124" s="42"/>
      <c r="S124" s="42"/>
    </row>
    <row r="125" spans="1:25">
      <c r="A125"/>
      <c r="B125"/>
      <c r="C125"/>
      <c r="D125"/>
      <c r="E125" s="42"/>
      <c r="F125" s="42"/>
      <c r="G125" s="42"/>
      <c r="H125" s="42"/>
      <c r="I125" s="42"/>
      <c r="J125" s="42"/>
      <c r="K125" s="42"/>
      <c r="L125" s="42"/>
      <c r="M125" s="42"/>
      <c r="N125" s="42"/>
      <c r="O125" s="42"/>
      <c r="P125" s="42"/>
      <c r="Q125" s="42"/>
      <c r="R125" s="42"/>
      <c r="S125" s="42"/>
    </row>
    <row r="126" spans="1:25">
      <c r="A126"/>
      <c r="B126"/>
      <c r="C126"/>
      <c r="D126"/>
      <c r="E126" s="42"/>
      <c r="F126" s="42"/>
      <c r="G126" s="42"/>
      <c r="H126" s="42"/>
      <c r="I126" s="42"/>
      <c r="J126" s="42"/>
      <c r="K126" s="42"/>
      <c r="L126" s="42"/>
      <c r="M126" s="42"/>
      <c r="N126" s="42"/>
      <c r="O126" s="42"/>
      <c r="P126" s="42"/>
      <c r="Q126" s="42"/>
      <c r="R126" s="42"/>
      <c r="S126" s="42"/>
    </row>
    <row r="127" spans="1:25">
      <c r="A127"/>
      <c r="B127"/>
      <c r="C127"/>
      <c r="D127"/>
      <c r="E127" s="42"/>
      <c r="F127" s="42"/>
      <c r="G127" s="42"/>
      <c r="H127" s="42"/>
      <c r="I127" s="42"/>
      <c r="J127" s="42"/>
      <c r="K127" s="42"/>
      <c r="L127" s="42"/>
      <c r="M127" s="42"/>
      <c r="N127" s="42"/>
      <c r="O127" s="42"/>
      <c r="P127" s="42"/>
      <c r="Q127" s="42"/>
      <c r="R127" s="42"/>
      <c r="S127" s="42"/>
    </row>
    <row r="128" spans="1:25">
      <c r="A128"/>
      <c r="B128"/>
      <c r="C128"/>
      <c r="D128"/>
      <c r="E128" s="42"/>
      <c r="F128" s="42"/>
      <c r="G128" s="42"/>
      <c r="H128" s="42"/>
      <c r="I128" s="42"/>
      <c r="J128" s="42"/>
      <c r="K128" s="42"/>
      <c r="L128" s="42"/>
      <c r="M128" s="42"/>
      <c r="N128" s="42"/>
      <c r="O128" s="42"/>
      <c r="P128" s="42"/>
      <c r="Q128" s="42"/>
      <c r="R128" s="42"/>
      <c r="S128" s="42"/>
    </row>
    <row r="129" spans="1:19">
      <c r="A129"/>
      <c r="B129"/>
      <c r="C129"/>
      <c r="D129"/>
      <c r="E129" s="42"/>
      <c r="F129" s="42"/>
      <c r="G129" s="42"/>
      <c r="H129" s="42"/>
      <c r="I129" s="42"/>
      <c r="J129" s="42"/>
      <c r="K129" s="42"/>
      <c r="L129" s="42"/>
      <c r="M129" s="42"/>
      <c r="N129" s="42"/>
      <c r="O129" s="42"/>
      <c r="P129" s="42"/>
      <c r="Q129" s="42"/>
      <c r="R129" s="42"/>
      <c r="S129" s="42"/>
    </row>
    <row r="130" spans="1:19">
      <c r="A130"/>
      <c r="B130"/>
      <c r="C130"/>
      <c r="D130"/>
      <c r="E130" s="42"/>
      <c r="F130" s="42"/>
      <c r="G130" s="42"/>
      <c r="H130" s="42"/>
      <c r="I130" s="42"/>
      <c r="J130" s="42"/>
      <c r="K130" s="42"/>
      <c r="L130" s="42"/>
      <c r="M130" s="42"/>
      <c r="N130" s="42"/>
      <c r="O130" s="42"/>
      <c r="P130" s="42"/>
      <c r="Q130" s="42"/>
      <c r="R130" s="42"/>
      <c r="S130" s="42"/>
    </row>
    <row r="131" spans="1:19">
      <c r="A131"/>
      <c r="B131"/>
      <c r="C131"/>
      <c r="D131"/>
      <c r="E131" s="42"/>
      <c r="F131" s="42"/>
      <c r="G131" s="42"/>
      <c r="H131" s="42"/>
      <c r="I131" s="42"/>
      <c r="J131" s="42"/>
      <c r="K131" s="42"/>
      <c r="L131" s="42"/>
      <c r="M131" s="42"/>
      <c r="N131" s="42"/>
      <c r="O131" s="42"/>
      <c r="P131" s="42"/>
      <c r="Q131" s="42"/>
      <c r="R131" s="42"/>
      <c r="S131" s="42"/>
    </row>
    <row r="132" spans="1:19">
      <c r="A132"/>
      <c r="B132"/>
      <c r="C132"/>
      <c r="D132"/>
      <c r="E132" s="42"/>
      <c r="F132" s="42"/>
      <c r="G132" s="42"/>
      <c r="H132" s="42"/>
      <c r="I132" s="42"/>
      <c r="J132" s="42"/>
      <c r="K132" s="42"/>
      <c r="L132" s="42"/>
      <c r="M132" s="42"/>
      <c r="N132" s="42"/>
      <c r="O132" s="42"/>
      <c r="P132" s="42"/>
      <c r="Q132" s="42"/>
      <c r="R132" s="42"/>
      <c r="S132" s="42"/>
    </row>
    <row r="133" spans="1:19">
      <c r="A133"/>
      <c r="B133"/>
      <c r="C133"/>
      <c r="D133"/>
      <c r="E133" s="42"/>
      <c r="F133" s="42"/>
      <c r="G133" s="42"/>
      <c r="H133" s="42"/>
      <c r="I133" s="42"/>
      <c r="J133" s="42"/>
      <c r="K133" s="42"/>
      <c r="L133" s="42"/>
      <c r="M133" s="42"/>
      <c r="N133" s="42"/>
      <c r="O133" s="42"/>
      <c r="P133" s="42"/>
      <c r="Q133" s="42"/>
      <c r="R133" s="42"/>
      <c r="S133" s="42"/>
    </row>
    <row r="134" spans="1:19">
      <c r="A134"/>
      <c r="B134"/>
      <c r="C134"/>
      <c r="D134"/>
      <c r="E134" s="42"/>
      <c r="F134" s="42"/>
      <c r="G134" s="42"/>
      <c r="H134" s="42"/>
      <c r="I134" s="42"/>
      <c r="J134" s="42"/>
      <c r="K134" s="42"/>
      <c r="L134" s="42"/>
      <c r="M134" s="42"/>
      <c r="N134" s="42"/>
      <c r="O134" s="42"/>
      <c r="P134" s="42"/>
      <c r="Q134" s="42"/>
      <c r="R134" s="42"/>
      <c r="S134" s="42"/>
    </row>
    <row r="135" spans="1:19">
      <c r="A135"/>
      <c r="B135"/>
      <c r="C135"/>
      <c r="D135"/>
      <c r="E135" s="42"/>
      <c r="F135" s="42"/>
      <c r="G135" s="42"/>
      <c r="H135" s="42"/>
      <c r="I135" s="42"/>
      <c r="J135" s="42"/>
      <c r="K135" s="42"/>
      <c r="L135" s="42"/>
      <c r="M135" s="42"/>
      <c r="N135" s="42"/>
      <c r="O135" s="42"/>
      <c r="P135" s="42"/>
      <c r="Q135" s="42"/>
      <c r="R135" s="42"/>
      <c r="S135" s="42"/>
    </row>
    <row r="136" spans="1:19">
      <c r="A136"/>
      <c r="B136"/>
      <c r="C136"/>
      <c r="D136"/>
      <c r="E136" s="42"/>
      <c r="F136" s="42"/>
      <c r="G136" s="42"/>
      <c r="H136" s="42"/>
      <c r="I136" s="42"/>
      <c r="J136" s="42"/>
      <c r="K136" s="42"/>
      <c r="L136" s="42"/>
      <c r="M136" s="42"/>
      <c r="N136" s="42"/>
      <c r="O136" s="42"/>
      <c r="P136" s="42"/>
      <c r="Q136" s="42"/>
      <c r="R136" s="42"/>
      <c r="S136" s="42"/>
    </row>
    <row r="137" spans="1:19">
      <c r="A137"/>
      <c r="B137"/>
      <c r="C137"/>
      <c r="D137"/>
      <c r="E137" s="42"/>
      <c r="F137" s="42"/>
      <c r="G137" s="42"/>
      <c r="H137" s="42"/>
      <c r="I137" s="42"/>
      <c r="J137" s="42"/>
      <c r="K137" s="42"/>
      <c r="L137" s="42"/>
      <c r="M137" s="42"/>
      <c r="N137" s="42"/>
      <c r="O137" s="42"/>
      <c r="P137" s="42"/>
      <c r="Q137" s="42"/>
      <c r="R137" s="42"/>
      <c r="S137" s="42"/>
    </row>
    <row r="138" spans="1:19">
      <c r="A138"/>
      <c r="B138"/>
      <c r="C138"/>
      <c r="D138"/>
      <c r="E138" s="42"/>
      <c r="F138" s="42"/>
      <c r="G138" s="42"/>
      <c r="H138" s="42"/>
      <c r="I138" s="42"/>
      <c r="J138" s="42"/>
      <c r="K138" s="42"/>
      <c r="L138" s="42"/>
      <c r="M138" s="42"/>
      <c r="N138" s="42"/>
      <c r="O138" s="42"/>
      <c r="P138" s="42"/>
      <c r="Q138" s="42"/>
      <c r="R138" s="42"/>
      <c r="S138" s="42"/>
    </row>
    <row r="139" spans="1:19">
      <c r="A139"/>
      <c r="B139"/>
      <c r="C139"/>
      <c r="D139"/>
      <c r="E139" s="42"/>
      <c r="F139" s="42"/>
      <c r="G139" s="42"/>
      <c r="H139" s="42"/>
      <c r="I139" s="42"/>
      <c r="J139" s="42"/>
      <c r="K139" s="42"/>
      <c r="L139" s="42"/>
      <c r="M139" s="42"/>
      <c r="N139" s="42"/>
      <c r="O139" s="42"/>
      <c r="P139" s="42"/>
      <c r="Q139" s="42"/>
      <c r="R139" s="42"/>
      <c r="S139" s="42"/>
    </row>
    <row r="140" spans="1:19">
      <c r="A140"/>
      <c r="B140"/>
      <c r="C140"/>
      <c r="D140"/>
      <c r="E140" s="42"/>
      <c r="F140" s="42"/>
      <c r="G140" s="42"/>
      <c r="H140" s="42"/>
      <c r="I140" s="42"/>
      <c r="J140" s="42"/>
      <c r="K140" s="42"/>
      <c r="L140" s="42"/>
      <c r="M140" s="42"/>
      <c r="N140" s="42"/>
      <c r="O140" s="42"/>
      <c r="P140" s="42"/>
      <c r="Q140" s="42"/>
      <c r="R140" s="42"/>
      <c r="S140" s="42"/>
    </row>
    <row r="141" spans="1:19">
      <c r="A141"/>
      <c r="B141"/>
      <c r="C141"/>
      <c r="D141"/>
      <c r="E141" s="42"/>
      <c r="F141" s="42"/>
      <c r="G141" s="42"/>
      <c r="H141" s="42"/>
      <c r="I141" s="42"/>
      <c r="J141" s="42"/>
      <c r="K141" s="42"/>
      <c r="L141" s="42"/>
      <c r="M141" s="42"/>
      <c r="N141" s="42"/>
      <c r="O141" s="42"/>
      <c r="P141" s="42"/>
      <c r="Q141" s="42"/>
      <c r="R141" s="42"/>
      <c r="S141" s="42"/>
    </row>
    <row r="142" spans="1:19">
      <c r="A142"/>
      <c r="B142"/>
      <c r="C142"/>
      <c r="D142"/>
      <c r="E142" s="42"/>
      <c r="F142" s="42"/>
      <c r="G142" s="42"/>
      <c r="H142" s="42"/>
      <c r="I142" s="42"/>
      <c r="J142" s="42"/>
      <c r="K142" s="42"/>
      <c r="L142" s="42"/>
      <c r="M142" s="42"/>
      <c r="N142" s="42"/>
      <c r="O142" s="42"/>
      <c r="P142" s="42"/>
      <c r="Q142" s="42"/>
      <c r="R142" s="42"/>
      <c r="S142" s="42"/>
    </row>
    <row r="143" spans="1:19">
      <c r="A143"/>
      <c r="B143"/>
      <c r="C143"/>
      <c r="D143"/>
      <c r="E143" s="42"/>
      <c r="F143" s="42"/>
      <c r="G143" s="42"/>
      <c r="H143" s="42"/>
      <c r="I143" s="42"/>
      <c r="J143" s="42"/>
      <c r="K143" s="42"/>
      <c r="L143" s="42"/>
      <c r="M143" s="42"/>
      <c r="N143" s="42"/>
      <c r="O143" s="42"/>
      <c r="P143" s="42"/>
      <c r="Q143" s="42"/>
      <c r="R143" s="42"/>
      <c r="S143" s="42"/>
    </row>
    <row r="144" spans="1:19">
      <c r="A144"/>
      <c r="B144"/>
      <c r="C144"/>
      <c r="D144"/>
      <c r="E144" s="42"/>
      <c r="F144" s="42"/>
      <c r="G144" s="42"/>
      <c r="H144" s="42"/>
      <c r="I144" s="42"/>
      <c r="J144" s="42"/>
      <c r="K144" s="42"/>
      <c r="L144" s="42"/>
      <c r="M144" s="42"/>
      <c r="N144" s="42"/>
      <c r="O144" s="42"/>
      <c r="P144" s="42"/>
      <c r="Q144" s="42"/>
      <c r="R144" s="42"/>
      <c r="S144" s="42"/>
    </row>
    <row r="145" spans="1:19">
      <c r="A145"/>
      <c r="B145"/>
      <c r="C145"/>
      <c r="D145"/>
      <c r="E145" s="42"/>
      <c r="F145" s="42"/>
      <c r="G145" s="42"/>
      <c r="H145" s="42"/>
      <c r="I145" s="42"/>
      <c r="J145" s="42"/>
      <c r="K145" s="42"/>
      <c r="L145" s="42"/>
      <c r="M145" s="42"/>
      <c r="N145" s="42"/>
      <c r="O145" s="42"/>
      <c r="P145" s="42"/>
      <c r="Q145" s="42"/>
      <c r="R145" s="42"/>
      <c r="S145" s="42"/>
    </row>
    <row r="146" spans="1:19">
      <c r="A146"/>
      <c r="B146"/>
      <c r="C146"/>
      <c r="D146"/>
      <c r="E146" s="42"/>
      <c r="F146" s="42"/>
      <c r="G146" s="42"/>
      <c r="H146" s="42"/>
      <c r="I146" s="42"/>
      <c r="J146" s="42"/>
      <c r="K146" s="42"/>
      <c r="L146" s="42"/>
      <c r="M146" s="42"/>
      <c r="N146" s="42"/>
      <c r="O146" s="42"/>
      <c r="P146" s="42"/>
      <c r="Q146" s="42"/>
      <c r="R146" s="42"/>
      <c r="S146" s="42"/>
    </row>
    <row r="147" spans="1:19">
      <c r="A147"/>
      <c r="B147"/>
      <c r="C147"/>
      <c r="D147"/>
      <c r="E147" s="42"/>
      <c r="F147" s="42"/>
      <c r="G147" s="42"/>
      <c r="H147" s="42"/>
      <c r="I147" s="42"/>
      <c r="J147" s="42"/>
      <c r="K147" s="42"/>
      <c r="L147" s="42"/>
      <c r="M147" s="42"/>
      <c r="N147" s="42"/>
      <c r="O147" s="42"/>
      <c r="P147" s="42"/>
      <c r="Q147" s="42"/>
      <c r="R147" s="42"/>
      <c r="S147" s="42"/>
    </row>
    <row r="148" spans="1:19">
      <c r="A148"/>
      <c r="B148"/>
      <c r="C148"/>
      <c r="D148"/>
      <c r="E148" s="42"/>
      <c r="F148" s="42"/>
      <c r="G148" s="42"/>
      <c r="H148" s="42"/>
      <c r="I148" s="42"/>
      <c r="J148" s="42"/>
      <c r="K148" s="42"/>
      <c r="L148" s="42"/>
      <c r="M148" s="42"/>
      <c r="N148" s="42"/>
      <c r="O148" s="42"/>
      <c r="P148" s="42"/>
      <c r="Q148" s="42"/>
      <c r="R148" s="42"/>
      <c r="S148" s="42"/>
    </row>
    <row r="149" spans="1:19">
      <c r="A149"/>
      <c r="B149"/>
      <c r="C149"/>
      <c r="D149"/>
      <c r="E149" s="42"/>
      <c r="F149" s="42"/>
      <c r="G149" s="42"/>
      <c r="H149" s="42"/>
      <c r="I149" s="42"/>
      <c r="J149" s="42"/>
      <c r="K149" s="42"/>
      <c r="L149" s="42"/>
      <c r="M149" s="42"/>
      <c r="N149" s="42"/>
      <c r="O149" s="42"/>
      <c r="P149" s="42"/>
      <c r="Q149" s="42"/>
      <c r="R149" s="42"/>
      <c r="S149" s="42"/>
    </row>
    <row r="150" spans="1:19">
      <c r="A150"/>
      <c r="B150"/>
      <c r="C150"/>
      <c r="D150"/>
      <c r="E150" s="42"/>
      <c r="F150" s="42"/>
      <c r="G150" s="42"/>
      <c r="H150" s="42"/>
      <c r="I150" s="42"/>
      <c r="J150" s="42"/>
      <c r="K150" s="42"/>
      <c r="L150" s="42"/>
      <c r="M150" s="42"/>
      <c r="N150" s="42"/>
      <c r="O150" s="42"/>
      <c r="P150" s="42"/>
      <c r="Q150" s="42"/>
      <c r="R150" s="42"/>
      <c r="S150" s="42"/>
    </row>
    <row r="151" spans="1:19">
      <c r="A151"/>
      <c r="B151"/>
      <c r="C151"/>
      <c r="D151"/>
      <c r="E151" s="42"/>
      <c r="F151" s="42"/>
      <c r="G151" s="42"/>
      <c r="H151" s="42"/>
      <c r="I151" s="42"/>
      <c r="J151" s="42"/>
      <c r="K151" s="42"/>
      <c r="L151" s="42"/>
      <c r="M151" s="42"/>
      <c r="N151" s="42"/>
      <c r="O151" s="42"/>
      <c r="P151" s="42"/>
      <c r="Q151" s="42"/>
      <c r="R151" s="42"/>
      <c r="S151" s="42"/>
    </row>
    <row r="152" spans="1:19">
      <c r="A152"/>
      <c r="B152"/>
      <c r="C152"/>
      <c r="D152"/>
      <c r="E152" s="42"/>
      <c r="F152" s="42"/>
      <c r="G152" s="42"/>
      <c r="H152" s="42"/>
      <c r="I152" s="42"/>
      <c r="J152" s="42"/>
      <c r="K152" s="42"/>
      <c r="L152" s="42"/>
      <c r="M152" s="42"/>
      <c r="N152" s="42"/>
      <c r="O152" s="42"/>
      <c r="P152" s="42"/>
      <c r="Q152" s="42"/>
      <c r="R152" s="42"/>
      <c r="S152" s="42"/>
    </row>
    <row r="153" spans="1:19">
      <c r="A153"/>
      <c r="B153"/>
      <c r="C153"/>
      <c r="D153"/>
      <c r="E153" s="42"/>
      <c r="F153" s="42"/>
      <c r="G153" s="42"/>
      <c r="H153" s="42"/>
      <c r="I153" s="42"/>
      <c r="J153" s="42"/>
      <c r="K153" s="42"/>
      <c r="L153" s="42"/>
      <c r="M153" s="42"/>
      <c r="N153" s="42"/>
      <c r="O153" s="42"/>
      <c r="P153" s="42"/>
      <c r="Q153" s="42"/>
      <c r="R153" s="42"/>
      <c r="S153" s="42"/>
    </row>
    <row r="154" spans="1:19">
      <c r="A154"/>
      <c r="B154"/>
      <c r="C154"/>
      <c r="D154"/>
      <c r="E154" s="42"/>
      <c r="F154" s="42"/>
      <c r="G154" s="42"/>
      <c r="H154" s="42"/>
      <c r="I154" s="42"/>
      <c r="J154" s="42"/>
      <c r="K154" s="42"/>
      <c r="L154" s="42"/>
      <c r="M154" s="42"/>
      <c r="N154" s="42"/>
      <c r="O154" s="42"/>
      <c r="P154" s="42"/>
      <c r="Q154" s="42"/>
      <c r="R154" s="42"/>
      <c r="S154" s="42"/>
    </row>
    <row r="155" spans="1:19">
      <c r="A155"/>
      <c r="B155"/>
      <c r="C155"/>
      <c r="D155"/>
      <c r="E155" s="42"/>
      <c r="F155" s="42"/>
      <c r="G155" s="42"/>
      <c r="H155" s="42"/>
      <c r="I155" s="42"/>
      <c r="J155" s="42"/>
      <c r="K155" s="42"/>
      <c r="L155" s="42"/>
      <c r="M155" s="42"/>
      <c r="N155" s="42"/>
      <c r="O155" s="42"/>
      <c r="P155" s="42"/>
      <c r="Q155" s="42"/>
      <c r="R155" s="42"/>
      <c r="S155" s="42"/>
    </row>
    <row r="156" spans="1:19">
      <c r="A156"/>
      <c r="B156"/>
      <c r="C156"/>
      <c r="D156"/>
      <c r="E156" s="42"/>
      <c r="F156" s="42"/>
      <c r="G156" s="42"/>
      <c r="H156" s="42"/>
      <c r="I156" s="42"/>
      <c r="J156" s="42"/>
      <c r="K156" s="42"/>
      <c r="L156" s="42"/>
      <c r="M156" s="42"/>
      <c r="N156" s="42"/>
      <c r="O156" s="42"/>
      <c r="P156" s="42"/>
      <c r="Q156" s="42"/>
      <c r="R156" s="42"/>
      <c r="S156" s="42"/>
    </row>
    <row r="157" spans="1:19">
      <c r="A157"/>
      <c r="B157"/>
      <c r="C157"/>
      <c r="D157"/>
      <c r="E157" s="42"/>
      <c r="F157" s="42"/>
      <c r="G157" s="42"/>
      <c r="H157" s="42"/>
      <c r="I157" s="42"/>
      <c r="J157" s="42"/>
      <c r="K157" s="42"/>
      <c r="L157" s="42"/>
      <c r="M157" s="42"/>
      <c r="N157" s="42"/>
      <c r="O157" s="42"/>
      <c r="P157" s="42"/>
      <c r="Q157" s="42"/>
      <c r="R157" s="42"/>
      <c r="S157" s="42"/>
    </row>
    <row r="158" spans="1:19">
      <c r="A158"/>
      <c r="B158"/>
      <c r="C158"/>
      <c r="D158"/>
      <c r="E158" s="42" t="s">
        <v>267</v>
      </c>
      <c r="F158" s="42"/>
      <c r="G158" s="42"/>
      <c r="H158" s="42" t="s">
        <v>270</v>
      </c>
      <c r="I158" s="42"/>
      <c r="J158" s="42"/>
      <c r="K158" s="42" t="s">
        <v>257</v>
      </c>
      <c r="L158" s="42"/>
      <c r="M158" s="42"/>
      <c r="N158" s="42"/>
      <c r="O158" s="42"/>
      <c r="P158" s="42"/>
      <c r="Q158" s="42"/>
      <c r="R158" s="42"/>
      <c r="S158" s="42"/>
    </row>
    <row r="159" spans="1:19">
      <c r="A159"/>
      <c r="B159"/>
      <c r="C159"/>
      <c r="D159" s="98" t="s">
        <v>266</v>
      </c>
      <c r="E159" s="101" t="s">
        <v>268</v>
      </c>
      <c r="F159" s="101" t="s">
        <v>269</v>
      </c>
      <c r="G159" s="101"/>
      <c r="H159" s="101" t="s">
        <v>268</v>
      </c>
      <c r="I159" s="101" t="s">
        <v>269</v>
      </c>
      <c r="J159" s="101"/>
      <c r="K159" s="101" t="s">
        <v>268</v>
      </c>
      <c r="L159" s="101" t="s">
        <v>269</v>
      </c>
      <c r="M159" s="42"/>
      <c r="N159" s="42"/>
      <c r="O159" s="42"/>
      <c r="P159" s="42"/>
      <c r="Q159" s="42"/>
      <c r="R159" s="42"/>
      <c r="S159" s="42"/>
    </row>
    <row r="160" spans="1:19">
      <c r="A160"/>
      <c r="B160"/>
      <c r="C160"/>
      <c r="D160" s="98">
        <v>1</v>
      </c>
      <c r="E160" s="101">
        <v>3</v>
      </c>
      <c r="F160" s="101">
        <v>2.77</v>
      </c>
      <c r="G160" s="101"/>
      <c r="H160" s="101">
        <v>3</v>
      </c>
      <c r="I160" s="101">
        <v>3</v>
      </c>
      <c r="J160" s="101"/>
      <c r="K160" s="101">
        <v>2.75</v>
      </c>
      <c r="L160" s="101">
        <v>2.74</v>
      </c>
      <c r="M160" s="42"/>
      <c r="N160" s="42"/>
      <c r="O160" s="42"/>
      <c r="P160" s="42"/>
      <c r="Q160" s="42"/>
      <c r="R160" s="42"/>
      <c r="S160" s="42"/>
    </row>
    <row r="161" spans="1:19">
      <c r="A161"/>
      <c r="B161"/>
      <c r="C161"/>
      <c r="D161" s="98">
        <v>1.5</v>
      </c>
      <c r="E161" s="101">
        <v>2.5</v>
      </c>
      <c r="F161" s="101">
        <v>2.67</v>
      </c>
      <c r="G161" s="101"/>
      <c r="H161" s="101">
        <v>2.67</v>
      </c>
      <c r="I161" s="101">
        <v>2.78</v>
      </c>
      <c r="J161" s="101"/>
      <c r="K161" s="101">
        <v>2.5</v>
      </c>
      <c r="L161" s="101">
        <v>2.63</v>
      </c>
      <c r="M161" s="42"/>
      <c r="N161" s="42"/>
      <c r="O161" s="42"/>
      <c r="P161" s="42"/>
      <c r="Q161" s="42"/>
      <c r="R161" s="42"/>
      <c r="S161" s="42"/>
    </row>
    <row r="162" spans="1:19">
      <c r="A162"/>
      <c r="B162"/>
      <c r="C162"/>
      <c r="D162" s="98">
        <v>2</v>
      </c>
      <c r="E162" s="101">
        <v>3</v>
      </c>
      <c r="F162" s="101">
        <v>2.97</v>
      </c>
      <c r="G162" s="101"/>
      <c r="H162" s="101">
        <v>3</v>
      </c>
      <c r="I162" s="101">
        <v>3.15</v>
      </c>
      <c r="J162" s="101"/>
      <c r="K162" s="101">
        <v>3</v>
      </c>
      <c r="L162" s="101">
        <v>2.95</v>
      </c>
      <c r="M162" s="42"/>
      <c r="N162" s="42"/>
      <c r="O162" s="42"/>
      <c r="P162" s="42"/>
      <c r="Q162" s="42"/>
      <c r="R162" s="42"/>
      <c r="S162" s="42"/>
    </row>
    <row r="163" spans="1:19">
      <c r="A163"/>
      <c r="B163"/>
      <c r="C163"/>
      <c r="D163" s="98">
        <v>2.5</v>
      </c>
      <c r="E163" s="101">
        <v>3</v>
      </c>
      <c r="F163" s="101">
        <v>3.06</v>
      </c>
      <c r="G163" s="101"/>
      <c r="H163" s="101">
        <v>3.5</v>
      </c>
      <c r="I163" s="101">
        <v>3.58</v>
      </c>
      <c r="J163" s="101"/>
      <c r="K163" s="101">
        <v>3.62</v>
      </c>
      <c r="L163" s="101">
        <v>3.53</v>
      </c>
      <c r="M163" s="42"/>
      <c r="N163" s="42"/>
      <c r="O163" s="42"/>
      <c r="P163" s="42"/>
      <c r="Q163" s="42"/>
      <c r="R163" s="42"/>
      <c r="S163" s="42"/>
    </row>
    <row r="164" spans="1:19">
      <c r="A164"/>
      <c r="B164"/>
      <c r="C164"/>
      <c r="D164" s="98">
        <v>3</v>
      </c>
      <c r="E164" s="101">
        <v>3.33</v>
      </c>
      <c r="F164" s="101">
        <v>3.43</v>
      </c>
      <c r="G164" s="101"/>
      <c r="H164" s="101">
        <v>4</v>
      </c>
      <c r="I164" s="101">
        <v>4</v>
      </c>
      <c r="J164" s="101"/>
      <c r="K164" s="101">
        <v>4</v>
      </c>
      <c r="L164" s="101">
        <v>3.95</v>
      </c>
      <c r="M164" s="42"/>
      <c r="N164" s="42"/>
      <c r="O164" s="42"/>
      <c r="P164" s="42"/>
      <c r="Q164" s="42"/>
      <c r="R164" s="42"/>
      <c r="S164" s="42"/>
    </row>
    <row r="165" spans="1:19">
      <c r="A165"/>
      <c r="B165"/>
      <c r="C165"/>
      <c r="D165"/>
      <c r="E165" s="42"/>
      <c r="F165" s="42"/>
      <c r="G165" s="42"/>
      <c r="H165" s="42"/>
      <c r="I165" s="42"/>
      <c r="J165" s="42"/>
      <c r="K165" s="42"/>
      <c r="L165" s="42"/>
      <c r="M165" s="42"/>
      <c r="N165" s="42"/>
      <c r="O165" s="42"/>
      <c r="P165" s="42"/>
      <c r="Q165" s="42"/>
      <c r="R165" s="42"/>
      <c r="S165" s="42"/>
    </row>
    <row r="166" spans="1:19">
      <c r="A166"/>
      <c r="B166"/>
      <c r="C166"/>
      <c r="D166"/>
      <c r="E166" s="42"/>
      <c r="F166" s="42"/>
      <c r="G166" s="42"/>
      <c r="H166" s="42"/>
      <c r="I166" s="42"/>
      <c r="J166" s="42"/>
      <c r="K166" s="42"/>
      <c r="L166" s="42"/>
      <c r="M166" s="42"/>
      <c r="N166" s="42"/>
      <c r="O166" s="42"/>
      <c r="P166" s="42"/>
      <c r="Q166" s="42"/>
      <c r="R166" s="42"/>
      <c r="S166" s="42"/>
    </row>
    <row r="167" spans="1:19">
      <c r="A167"/>
      <c r="B167"/>
      <c r="C167"/>
      <c r="D167"/>
      <c r="E167" s="42"/>
      <c r="F167" s="42"/>
      <c r="G167" s="42"/>
      <c r="H167" s="42"/>
      <c r="I167" s="42"/>
      <c r="J167" s="42"/>
      <c r="K167" s="42"/>
      <c r="L167" s="42"/>
      <c r="M167" s="42"/>
      <c r="N167" s="42"/>
      <c r="O167" s="42"/>
      <c r="P167" s="42"/>
      <c r="Q167" s="42"/>
      <c r="R167" s="42"/>
      <c r="S167" s="42"/>
    </row>
    <row r="168" spans="1:19">
      <c r="A168"/>
      <c r="B168"/>
      <c r="C168"/>
      <c r="D168"/>
      <c r="E168" s="42"/>
      <c r="F168" s="42"/>
      <c r="G168" s="42"/>
      <c r="H168" s="42"/>
      <c r="I168" s="42"/>
      <c r="J168" s="42"/>
      <c r="K168" s="42"/>
      <c r="L168" s="42"/>
      <c r="M168" s="42"/>
      <c r="N168" s="42"/>
      <c r="O168" s="42"/>
      <c r="P168" s="42"/>
      <c r="Q168" s="42"/>
      <c r="R168" s="42"/>
      <c r="S168" s="42"/>
    </row>
    <row r="169" spans="1:19">
      <c r="A169"/>
      <c r="B169"/>
      <c r="C169"/>
      <c r="D169"/>
      <c r="E169" s="42"/>
      <c r="F169" s="42"/>
      <c r="G169" s="42"/>
      <c r="H169" s="42"/>
      <c r="I169" s="42"/>
      <c r="J169" s="42"/>
      <c r="K169" s="42"/>
      <c r="L169" s="42"/>
      <c r="M169" s="42"/>
      <c r="N169" s="42"/>
      <c r="O169" s="42"/>
      <c r="P169" s="42"/>
      <c r="Q169" s="42"/>
      <c r="R169" s="42"/>
      <c r="S169" s="42"/>
    </row>
    <row r="170" spans="1:19">
      <c r="A170"/>
      <c r="B170"/>
      <c r="C170"/>
      <c r="D170"/>
      <c r="E170" s="42"/>
      <c r="F170" s="42"/>
      <c r="G170" s="42"/>
      <c r="H170" s="42"/>
      <c r="I170" s="42"/>
      <c r="J170" s="42"/>
      <c r="K170" s="42"/>
      <c r="L170" s="42"/>
      <c r="M170" s="42"/>
      <c r="N170" s="42"/>
      <c r="O170" s="42"/>
      <c r="P170" s="42"/>
      <c r="Q170" s="42"/>
      <c r="R170" s="42"/>
      <c r="S170" s="42"/>
    </row>
    <row r="171" spans="1:19">
      <c r="A171"/>
      <c r="B171"/>
      <c r="C171"/>
      <c r="D171"/>
      <c r="E171" s="42"/>
      <c r="F171" s="42"/>
      <c r="G171" s="42"/>
      <c r="H171" s="42"/>
      <c r="I171" s="42"/>
      <c r="J171" s="42"/>
      <c r="K171" s="42"/>
      <c r="L171" s="42"/>
      <c r="M171" s="42"/>
      <c r="N171" s="42"/>
      <c r="O171" s="42"/>
      <c r="P171" s="42"/>
      <c r="Q171" s="42"/>
      <c r="R171" s="42"/>
      <c r="S171" s="42"/>
    </row>
    <row r="172" spans="1:19">
      <c r="A172"/>
      <c r="B172"/>
      <c r="C172"/>
      <c r="D172"/>
      <c r="E172" s="42"/>
      <c r="F172" s="42"/>
      <c r="G172" s="42"/>
      <c r="H172" s="42"/>
      <c r="I172" s="42"/>
      <c r="J172" s="42"/>
      <c r="K172" s="42"/>
      <c r="L172" s="42"/>
      <c r="M172" s="42"/>
      <c r="N172" s="42"/>
      <c r="O172" s="42"/>
      <c r="P172" s="42"/>
      <c r="Q172" s="42"/>
      <c r="R172" s="42"/>
      <c r="S172" s="42"/>
    </row>
    <row r="173" spans="1:19">
      <c r="A173"/>
      <c r="B173"/>
      <c r="C173"/>
      <c r="D173"/>
      <c r="E173" s="42"/>
      <c r="F173" s="42"/>
      <c r="G173" s="42"/>
      <c r="H173" s="42"/>
      <c r="I173" s="42"/>
      <c r="J173" s="42"/>
      <c r="K173" s="42"/>
      <c r="L173" s="42"/>
      <c r="M173" s="42"/>
      <c r="N173" s="42"/>
      <c r="O173" s="42"/>
      <c r="P173" s="42"/>
      <c r="Q173" s="42"/>
      <c r="R173" s="42"/>
      <c r="S173" s="42"/>
    </row>
    <row r="174" spans="1:19">
      <c r="A174"/>
      <c r="B174"/>
      <c r="C174"/>
      <c r="D174"/>
      <c r="E174" s="42"/>
      <c r="F174" s="42"/>
      <c r="G174" s="42"/>
      <c r="H174" s="42"/>
      <c r="I174" s="42"/>
      <c r="J174" s="42"/>
      <c r="K174" s="42"/>
      <c r="L174" s="42"/>
      <c r="M174" s="42"/>
      <c r="N174" s="42"/>
      <c r="O174" s="42"/>
      <c r="P174" s="42"/>
      <c r="Q174" s="42"/>
      <c r="R174" s="42"/>
      <c r="S174" s="42"/>
    </row>
    <row r="175" spans="1:19">
      <c r="A175"/>
      <c r="B175"/>
      <c r="C175"/>
      <c r="D175"/>
      <c r="E175" s="42"/>
      <c r="F175" s="42"/>
      <c r="G175" s="42"/>
      <c r="H175" s="42"/>
      <c r="I175" s="42"/>
      <c r="J175" s="42"/>
      <c r="K175" s="42"/>
      <c r="L175" s="42"/>
      <c r="M175" s="42"/>
      <c r="N175" s="42"/>
      <c r="O175" s="42"/>
      <c r="P175" s="42"/>
      <c r="Q175" s="42"/>
      <c r="R175" s="42"/>
      <c r="S175" s="42"/>
    </row>
    <row r="176" spans="1:19">
      <c r="A176"/>
      <c r="B176"/>
      <c r="C176"/>
      <c r="D176"/>
      <c r="E176" s="42"/>
      <c r="F176" s="42"/>
      <c r="G176" s="42"/>
      <c r="H176" s="42"/>
      <c r="I176" s="42"/>
      <c r="J176" s="42"/>
      <c r="K176" s="42"/>
      <c r="L176" s="42"/>
      <c r="M176" s="42"/>
      <c r="N176" s="42"/>
      <c r="O176" s="42"/>
      <c r="P176" s="42"/>
      <c r="Q176" s="42"/>
      <c r="R176" s="42"/>
      <c r="S176" s="42"/>
    </row>
    <row r="177" spans="1:19">
      <c r="A177"/>
      <c r="B177"/>
      <c r="C177"/>
      <c r="D177"/>
      <c r="E177" s="42"/>
      <c r="F177" s="42"/>
      <c r="G177" s="42"/>
      <c r="H177" s="42"/>
      <c r="I177" s="42"/>
      <c r="J177" s="42"/>
      <c r="K177" s="42"/>
      <c r="L177" s="42"/>
      <c r="M177" s="42"/>
      <c r="N177" s="42"/>
      <c r="O177" s="42"/>
      <c r="P177" s="42"/>
      <c r="Q177" s="42"/>
      <c r="R177" s="42"/>
      <c r="S177" s="42"/>
    </row>
    <row r="178" spans="1:19">
      <c r="A178"/>
      <c r="B178"/>
      <c r="C178"/>
      <c r="D178"/>
      <c r="E178" s="42"/>
      <c r="F178" s="42"/>
      <c r="G178" s="42"/>
      <c r="H178" s="42"/>
      <c r="I178" s="42"/>
      <c r="J178" s="42"/>
      <c r="K178" s="42"/>
      <c r="L178" s="42"/>
      <c r="M178" s="42"/>
      <c r="N178" s="42"/>
      <c r="O178" s="42"/>
      <c r="P178" s="42"/>
      <c r="Q178" s="42"/>
      <c r="R178" s="42"/>
      <c r="S178" s="42"/>
    </row>
    <row r="179" spans="1:19">
      <c r="A179"/>
      <c r="B179"/>
      <c r="C179"/>
      <c r="D179"/>
      <c r="E179" s="42"/>
      <c r="F179" s="42"/>
      <c r="G179" s="42"/>
      <c r="H179" s="42"/>
      <c r="I179" s="42"/>
      <c r="J179" s="42"/>
      <c r="K179" s="42"/>
      <c r="L179" s="42"/>
      <c r="M179" s="42"/>
      <c r="N179" s="42"/>
      <c r="O179" s="42"/>
      <c r="P179" s="42"/>
      <c r="Q179" s="42"/>
      <c r="R179" s="42"/>
      <c r="S179" s="42"/>
    </row>
    <row r="180" spans="1:19">
      <c r="A180"/>
      <c r="B180"/>
      <c r="C180"/>
      <c r="D180"/>
      <c r="E180" s="42"/>
      <c r="F180" s="42"/>
      <c r="G180" s="42"/>
      <c r="H180" s="42"/>
      <c r="I180" s="42"/>
      <c r="J180" s="42"/>
      <c r="K180" s="42"/>
      <c r="L180" s="42"/>
      <c r="M180" s="42"/>
      <c r="N180" s="42"/>
      <c r="O180" s="42"/>
      <c r="P180" s="42"/>
      <c r="Q180" s="42"/>
      <c r="R180" s="42"/>
      <c r="S180" s="42"/>
    </row>
    <row r="181" spans="1:19">
      <c r="A181"/>
      <c r="B181"/>
      <c r="C181"/>
      <c r="D181"/>
      <c r="E181" s="42"/>
      <c r="F181" s="42"/>
      <c r="G181" s="42"/>
      <c r="H181" s="42"/>
      <c r="I181" s="42"/>
      <c r="J181" s="42"/>
      <c r="K181" s="42"/>
      <c r="L181" s="42"/>
      <c r="M181" s="42"/>
      <c r="N181" s="42"/>
      <c r="O181" s="42"/>
      <c r="P181" s="42"/>
      <c r="Q181" s="42"/>
      <c r="R181" s="42"/>
      <c r="S181" s="42"/>
    </row>
    <row r="182" spans="1:19">
      <c r="A182"/>
      <c r="B182"/>
      <c r="C182"/>
      <c r="D182"/>
      <c r="E182" s="42"/>
      <c r="F182" s="42"/>
      <c r="G182" s="42"/>
      <c r="H182" s="42"/>
      <c r="I182" s="42"/>
      <c r="J182" s="42"/>
      <c r="K182" s="42"/>
      <c r="L182" s="42"/>
      <c r="M182" s="42"/>
      <c r="N182" s="42"/>
      <c r="O182" s="42"/>
      <c r="P182" s="42"/>
      <c r="Q182" s="42"/>
      <c r="R182" s="42"/>
      <c r="S182" s="42"/>
    </row>
    <row r="183" spans="1:19">
      <c r="A183"/>
      <c r="B183"/>
      <c r="C183"/>
      <c r="D183"/>
      <c r="E183" s="42"/>
      <c r="F183" s="42"/>
      <c r="G183" s="42"/>
      <c r="H183" s="42"/>
      <c r="I183" s="42"/>
      <c r="J183" s="42"/>
      <c r="K183" s="42"/>
      <c r="L183" s="42"/>
      <c r="M183" s="42"/>
      <c r="N183" s="42"/>
      <c r="O183" s="42"/>
      <c r="P183" s="42"/>
      <c r="Q183" s="42"/>
      <c r="R183" s="42"/>
      <c r="S183" s="42"/>
    </row>
    <row r="184" spans="1:19">
      <c r="A184"/>
      <c r="B184"/>
      <c r="C184"/>
      <c r="D184"/>
      <c r="E184" s="42"/>
      <c r="F184" s="42"/>
      <c r="G184" s="42"/>
      <c r="H184" s="42"/>
      <c r="I184" s="42"/>
      <c r="J184" s="42"/>
      <c r="K184" s="42"/>
      <c r="L184" s="42"/>
      <c r="M184" s="42"/>
      <c r="N184" s="42"/>
      <c r="O184" s="42"/>
      <c r="P184" s="42"/>
      <c r="Q184" s="42"/>
      <c r="R184" s="42"/>
      <c r="S184" s="42"/>
    </row>
    <row r="185" spans="1:19">
      <c r="A185"/>
      <c r="B185"/>
      <c r="C185"/>
      <c r="D185"/>
      <c r="E185" s="42"/>
      <c r="F185" s="42"/>
      <c r="G185" s="42"/>
      <c r="H185" s="42"/>
      <c r="I185" s="42"/>
      <c r="J185" s="42"/>
      <c r="K185" s="42"/>
      <c r="L185" s="42"/>
      <c r="M185" s="42"/>
      <c r="N185" s="42"/>
      <c r="O185" s="42"/>
      <c r="P185" s="42"/>
      <c r="Q185" s="42"/>
      <c r="R185" s="42"/>
      <c r="S185" s="42"/>
    </row>
    <row r="186" spans="1:19">
      <c r="A186"/>
      <c r="B186"/>
      <c r="C186"/>
      <c r="D186"/>
      <c r="E186" s="42"/>
      <c r="F186" s="42"/>
      <c r="G186" s="42"/>
      <c r="H186" s="42"/>
      <c r="I186" s="42"/>
      <c r="J186" s="42"/>
      <c r="K186" s="42"/>
      <c r="L186" s="42"/>
      <c r="M186" s="42"/>
      <c r="N186" s="42"/>
      <c r="O186" s="42"/>
      <c r="P186" s="42"/>
      <c r="Q186" s="42"/>
      <c r="R186" s="42"/>
      <c r="S186" s="42"/>
    </row>
    <row r="187" spans="1:19">
      <c r="A187"/>
      <c r="B187"/>
      <c r="C187"/>
      <c r="D187"/>
      <c r="E187" s="42"/>
      <c r="F187" s="42"/>
      <c r="G187" s="42"/>
      <c r="H187" s="42"/>
      <c r="I187" s="42"/>
      <c r="J187" s="42"/>
      <c r="K187" s="42"/>
      <c r="L187" s="42"/>
      <c r="M187" s="42"/>
      <c r="N187" s="42"/>
      <c r="O187" s="42"/>
      <c r="P187" s="42"/>
      <c r="Q187" s="42"/>
      <c r="R187" s="42"/>
      <c r="S187" s="42"/>
    </row>
    <row r="188" spans="1:19">
      <c r="A188"/>
      <c r="B188"/>
      <c r="C188"/>
      <c r="D188"/>
      <c r="E188" s="42"/>
      <c r="F188" s="42"/>
      <c r="G188" s="42"/>
      <c r="H188" s="42"/>
      <c r="I188" s="42"/>
      <c r="J188" s="42"/>
      <c r="K188" s="42"/>
      <c r="L188" s="42"/>
      <c r="M188" s="42"/>
      <c r="N188" s="42"/>
      <c r="O188" s="42"/>
      <c r="P188" s="42"/>
      <c r="Q188" s="42"/>
      <c r="R188" s="42"/>
      <c r="S188" s="42"/>
    </row>
    <row r="189" spans="1:19">
      <c r="A189"/>
      <c r="B189"/>
      <c r="C189"/>
      <c r="D189"/>
      <c r="E189" s="42"/>
      <c r="F189" s="42"/>
      <c r="G189" s="42"/>
      <c r="H189" s="42"/>
      <c r="I189" s="42"/>
      <c r="J189" s="42"/>
      <c r="K189" s="42"/>
      <c r="L189" s="42"/>
      <c r="M189" s="42"/>
      <c r="N189" s="42"/>
      <c r="O189" s="42"/>
      <c r="P189" s="42"/>
      <c r="Q189" s="42"/>
      <c r="R189" s="42"/>
      <c r="S189" s="42"/>
    </row>
    <row r="190" spans="1:19">
      <c r="A190"/>
      <c r="B190"/>
      <c r="C190"/>
      <c r="D190"/>
      <c r="E190" s="42"/>
      <c r="F190" s="42"/>
      <c r="G190" s="42"/>
      <c r="H190" s="42"/>
      <c r="I190" s="42"/>
      <c r="J190" s="42"/>
      <c r="K190" s="42"/>
      <c r="L190" s="42"/>
      <c r="M190" s="42"/>
      <c r="N190" s="42"/>
      <c r="O190" s="42"/>
      <c r="P190" s="42"/>
      <c r="Q190" s="42"/>
      <c r="R190" s="42"/>
      <c r="S190" s="42"/>
    </row>
    <row r="191" spans="1:19">
      <c r="A191"/>
      <c r="B191"/>
      <c r="C191"/>
      <c r="D191"/>
      <c r="E191" s="42"/>
      <c r="F191" s="42"/>
      <c r="G191" s="42"/>
      <c r="H191" s="42"/>
      <c r="I191" s="42"/>
      <c r="J191" s="42"/>
      <c r="K191" s="42"/>
      <c r="L191" s="42"/>
      <c r="M191" s="42"/>
      <c r="N191" s="42"/>
      <c r="O191" s="42"/>
      <c r="P191" s="42"/>
      <c r="Q191" s="42"/>
      <c r="R191" s="42"/>
      <c r="S191" s="42"/>
    </row>
    <row r="192" spans="1:19">
      <c r="A192"/>
      <c r="B192"/>
      <c r="C192"/>
      <c r="D192"/>
      <c r="E192" s="42"/>
      <c r="F192" s="42"/>
      <c r="G192" s="42"/>
      <c r="H192" s="42"/>
      <c r="I192" s="42"/>
      <c r="J192" s="42"/>
      <c r="K192" s="42"/>
      <c r="L192" s="42"/>
      <c r="M192" s="42"/>
      <c r="N192" s="42"/>
      <c r="O192" s="42"/>
      <c r="P192" s="42"/>
      <c r="Q192" s="42"/>
      <c r="R192" s="42"/>
      <c r="S192" s="42"/>
    </row>
    <row r="193" spans="1:19">
      <c r="A193"/>
      <c r="B193"/>
      <c r="C193"/>
      <c r="D193"/>
      <c r="E193" s="42"/>
      <c r="F193" s="42"/>
      <c r="G193" s="42"/>
      <c r="H193" s="42"/>
      <c r="I193" s="42"/>
      <c r="J193" s="42"/>
      <c r="K193" s="42"/>
      <c r="L193" s="42"/>
      <c r="M193" s="42"/>
      <c r="N193" s="42"/>
      <c r="O193" s="42"/>
      <c r="P193" s="42"/>
      <c r="Q193" s="42"/>
      <c r="R193" s="42"/>
      <c r="S193" s="42"/>
    </row>
    <row r="194" spans="1:19">
      <c r="A194"/>
      <c r="B194"/>
      <c r="C194"/>
      <c r="D194"/>
      <c r="E194" s="42"/>
      <c r="F194" s="42"/>
      <c r="G194" s="42"/>
      <c r="H194" s="42"/>
      <c r="I194" s="42"/>
      <c r="J194" s="42"/>
      <c r="K194" s="42"/>
      <c r="L194" s="42"/>
      <c r="M194" s="42"/>
      <c r="N194" s="42"/>
      <c r="O194" s="42"/>
      <c r="P194" s="42"/>
      <c r="Q194" s="42"/>
      <c r="R194" s="42"/>
      <c r="S194" s="42"/>
    </row>
    <row r="195" spans="1:19">
      <c r="A195"/>
      <c r="B195"/>
      <c r="C195"/>
      <c r="D195"/>
      <c r="E195" s="42"/>
      <c r="F195" s="42"/>
      <c r="G195" s="42"/>
      <c r="H195" s="42"/>
      <c r="I195" s="42"/>
      <c r="J195" s="42"/>
      <c r="K195" s="42"/>
      <c r="L195" s="42"/>
      <c r="M195" s="42"/>
      <c r="N195" s="42"/>
      <c r="O195" s="42"/>
      <c r="P195" s="42"/>
      <c r="Q195" s="42"/>
      <c r="R195" s="42"/>
      <c r="S195" s="42"/>
    </row>
    <row r="196" spans="1:19">
      <c r="A196"/>
      <c r="B196"/>
      <c r="C196"/>
      <c r="D196"/>
      <c r="E196" s="42"/>
      <c r="F196" s="42"/>
      <c r="G196" s="42"/>
      <c r="H196" s="42"/>
      <c r="I196" s="42"/>
      <c r="J196" s="42"/>
      <c r="K196" s="42"/>
      <c r="L196" s="42"/>
      <c r="M196" s="42"/>
      <c r="N196" s="42"/>
      <c r="O196" s="42"/>
      <c r="P196" s="42"/>
      <c r="Q196" s="42"/>
      <c r="R196" s="42"/>
      <c r="S196" s="42"/>
    </row>
    <row r="197" spans="1:19">
      <c r="A197"/>
      <c r="B197"/>
      <c r="C197"/>
      <c r="D197"/>
      <c r="E197" s="42"/>
      <c r="F197" s="42"/>
      <c r="G197" s="42"/>
      <c r="H197" s="42"/>
      <c r="I197" s="42"/>
      <c r="J197" s="42"/>
      <c r="K197" s="42"/>
      <c r="L197" s="42"/>
      <c r="M197" s="42"/>
      <c r="N197" s="42"/>
      <c r="O197" s="42"/>
      <c r="P197" s="42"/>
      <c r="Q197" s="42"/>
      <c r="R197" s="42"/>
      <c r="S197" s="42"/>
    </row>
    <row r="198" spans="1:19">
      <c r="A198"/>
      <c r="B198"/>
      <c r="C198"/>
      <c r="D198"/>
      <c r="E198" s="42"/>
      <c r="F198" s="42"/>
      <c r="G198" s="42"/>
      <c r="H198" s="42"/>
      <c r="I198" s="42"/>
      <c r="J198" s="42"/>
      <c r="K198" s="42"/>
      <c r="L198" s="42"/>
      <c r="M198" s="42"/>
      <c r="N198" s="42"/>
      <c r="O198" s="42"/>
      <c r="P198" s="42"/>
      <c r="Q198" s="42"/>
      <c r="R198" s="42"/>
      <c r="S198" s="42"/>
    </row>
    <row r="199" spans="1:19">
      <c r="A199"/>
      <c r="B199"/>
      <c r="C199"/>
      <c r="D199"/>
      <c r="E199" s="42"/>
      <c r="F199" s="42"/>
      <c r="G199" s="42"/>
      <c r="H199" s="42"/>
      <c r="I199" s="42"/>
      <c r="J199" s="42"/>
      <c r="K199" s="42"/>
      <c r="L199" s="42"/>
      <c r="M199" s="42"/>
      <c r="N199" s="42"/>
      <c r="O199" s="42"/>
      <c r="P199" s="42"/>
      <c r="Q199" s="42"/>
      <c r="R199" s="42"/>
      <c r="S199" s="42"/>
    </row>
    <row r="200" spans="1:19">
      <c r="A200"/>
      <c r="B200"/>
      <c r="C200"/>
      <c r="D200"/>
      <c r="E200" s="42"/>
      <c r="F200" s="42"/>
      <c r="G200" s="42"/>
      <c r="H200" s="42"/>
      <c r="I200" s="42"/>
      <c r="J200" s="42"/>
      <c r="K200" s="42"/>
      <c r="L200" s="42"/>
      <c r="M200" s="42"/>
      <c r="N200" s="42"/>
      <c r="O200" s="42"/>
      <c r="P200" s="42"/>
      <c r="Q200" s="42"/>
      <c r="R200" s="42"/>
      <c r="S200" s="42"/>
    </row>
    <row r="201" spans="1:19">
      <c r="A201"/>
      <c r="B201"/>
      <c r="C201"/>
      <c r="D201"/>
      <c r="E201" s="42"/>
      <c r="F201" s="42"/>
      <c r="G201" s="42"/>
      <c r="H201" s="42"/>
      <c r="I201" s="42"/>
      <c r="J201" s="42"/>
      <c r="K201" s="42"/>
      <c r="L201" s="42"/>
      <c r="M201" s="42"/>
      <c r="N201" s="42"/>
      <c r="O201" s="42"/>
      <c r="P201" s="42"/>
      <c r="Q201" s="42"/>
      <c r="R201" s="42"/>
      <c r="S201" s="42"/>
    </row>
    <row r="202" spans="1:19">
      <c r="A202"/>
      <c r="B202"/>
      <c r="C202"/>
      <c r="D202"/>
      <c r="E202" s="42"/>
      <c r="F202" s="42"/>
      <c r="G202" s="42"/>
      <c r="H202" s="42"/>
      <c r="I202" s="42"/>
      <c r="J202" s="42"/>
      <c r="K202" s="42"/>
      <c r="L202" s="42"/>
      <c r="M202" s="42"/>
      <c r="N202" s="42"/>
      <c r="O202" s="42"/>
      <c r="P202" s="42"/>
      <c r="Q202" s="42"/>
      <c r="R202" s="42"/>
      <c r="S202" s="42"/>
    </row>
    <row r="203" spans="1:19">
      <c r="A203"/>
      <c r="B203"/>
      <c r="C203"/>
      <c r="D203"/>
      <c r="E203" s="42"/>
      <c r="F203" s="42"/>
      <c r="G203" s="42"/>
      <c r="H203" s="42"/>
      <c r="I203" s="42"/>
      <c r="J203" s="42"/>
      <c r="K203" s="42"/>
      <c r="L203" s="42"/>
      <c r="M203" s="42"/>
      <c r="N203" s="42"/>
      <c r="O203" s="42"/>
      <c r="P203" s="42"/>
      <c r="Q203" s="42"/>
      <c r="R203" s="42"/>
      <c r="S203" s="42"/>
    </row>
    <row r="204" spans="1:19">
      <c r="A204"/>
      <c r="B204"/>
      <c r="C204"/>
      <c r="D204"/>
      <c r="E204" s="42"/>
      <c r="F204" s="42"/>
      <c r="G204" s="42"/>
      <c r="H204" s="42"/>
      <c r="I204" s="42"/>
      <c r="J204" s="42"/>
      <c r="K204" s="42"/>
      <c r="L204" s="42"/>
      <c r="M204" s="42"/>
      <c r="N204" s="42"/>
      <c r="O204" s="42"/>
      <c r="P204" s="42"/>
      <c r="Q204" s="42"/>
      <c r="R204" s="42"/>
      <c r="S204" s="42"/>
    </row>
    <row r="205" spans="1:19">
      <c r="A205"/>
      <c r="B205"/>
      <c r="C205"/>
      <c r="D205"/>
      <c r="E205" s="42"/>
      <c r="F205" s="42"/>
      <c r="G205" s="42"/>
      <c r="H205" s="42"/>
      <c r="I205" s="42"/>
      <c r="J205" s="42"/>
      <c r="K205" s="42"/>
      <c r="L205" s="42"/>
      <c r="M205" s="42"/>
      <c r="N205" s="42"/>
      <c r="O205" s="42"/>
      <c r="P205" s="42"/>
      <c r="Q205" s="42"/>
      <c r="R205" s="42"/>
      <c r="S205" s="42"/>
    </row>
    <row r="206" spans="1:19">
      <c r="A206"/>
      <c r="B206"/>
      <c r="C206"/>
      <c r="D206"/>
      <c r="E206" s="42"/>
      <c r="F206" s="42"/>
      <c r="G206" s="42"/>
      <c r="H206" s="42"/>
      <c r="I206" s="42"/>
      <c r="J206" s="42"/>
      <c r="K206" s="42"/>
      <c r="L206" s="42"/>
      <c r="M206" s="42"/>
      <c r="N206" s="42"/>
      <c r="O206" s="42"/>
      <c r="P206" s="42"/>
      <c r="Q206" s="42"/>
      <c r="R206" s="42"/>
      <c r="S206" s="42"/>
    </row>
    <row r="207" spans="1:19">
      <c r="A207"/>
      <c r="B207"/>
      <c r="C207"/>
      <c r="D207"/>
      <c r="E207" s="42"/>
      <c r="F207" s="42"/>
      <c r="G207" s="42"/>
      <c r="H207" s="42"/>
      <c r="I207" s="42"/>
      <c r="J207" s="42"/>
      <c r="K207" s="42"/>
      <c r="L207" s="42"/>
      <c r="M207" s="42"/>
      <c r="N207" s="42"/>
      <c r="O207" s="42"/>
      <c r="P207" s="42"/>
      <c r="Q207" s="42"/>
      <c r="R207" s="42"/>
      <c r="S207" s="42"/>
    </row>
    <row r="208" spans="1:19">
      <c r="A208"/>
      <c r="B208"/>
      <c r="C208"/>
      <c r="D208"/>
      <c r="E208" s="42"/>
      <c r="F208" s="42"/>
      <c r="G208" s="42"/>
      <c r="H208" s="42"/>
      <c r="I208" s="42"/>
      <c r="J208" s="42"/>
      <c r="K208" s="42"/>
      <c r="L208" s="42"/>
      <c r="M208" s="42"/>
      <c r="N208" s="42"/>
      <c r="O208" s="42"/>
      <c r="P208" s="42"/>
      <c r="Q208" s="42"/>
      <c r="R208" s="42"/>
      <c r="S208" s="42"/>
    </row>
    <row r="209" spans="1:19">
      <c r="A209"/>
      <c r="B209"/>
      <c r="C209"/>
      <c r="D209"/>
      <c r="E209" s="42"/>
      <c r="F209" s="42"/>
      <c r="G209" s="42"/>
      <c r="H209" s="42"/>
      <c r="I209" s="42"/>
      <c r="J209" s="42"/>
      <c r="K209" s="42"/>
      <c r="L209" s="42"/>
      <c r="M209" s="42"/>
      <c r="N209" s="42"/>
      <c r="O209" s="42"/>
      <c r="P209" s="42"/>
      <c r="Q209" s="42"/>
      <c r="R209" s="42"/>
      <c r="S209" s="42"/>
    </row>
    <row r="210" spans="1:19">
      <c r="A210"/>
      <c r="B210"/>
      <c r="C210"/>
      <c r="D210"/>
      <c r="E210" s="42"/>
      <c r="F210" s="42"/>
      <c r="G210" s="42"/>
      <c r="H210" s="42"/>
      <c r="I210" s="42"/>
      <c r="J210" s="42"/>
      <c r="K210" s="42"/>
      <c r="L210" s="42"/>
      <c r="M210" s="42"/>
      <c r="N210" s="42"/>
      <c r="O210" s="42"/>
      <c r="P210" s="42"/>
      <c r="Q210" s="42"/>
      <c r="R210" s="42"/>
      <c r="S210" s="42"/>
    </row>
    <row r="211" spans="1:19">
      <c r="A211"/>
      <c r="B211"/>
      <c r="C211"/>
      <c r="D211"/>
      <c r="E211" s="42"/>
      <c r="F211" s="42"/>
      <c r="G211" s="42"/>
      <c r="H211" s="42"/>
      <c r="I211" s="42"/>
      <c r="J211" s="42"/>
      <c r="K211" s="42"/>
      <c r="L211" s="42"/>
      <c r="M211" s="42"/>
      <c r="N211" s="42"/>
      <c r="O211" s="42"/>
      <c r="P211" s="42"/>
      <c r="Q211" s="42"/>
      <c r="R211" s="42"/>
      <c r="S211" s="42"/>
    </row>
    <row r="212" spans="1:19">
      <c r="A212"/>
      <c r="B212"/>
      <c r="C212"/>
      <c r="D212"/>
      <c r="E212" s="42"/>
      <c r="F212" s="42"/>
      <c r="G212" s="42"/>
      <c r="H212" s="42"/>
      <c r="I212" s="42"/>
      <c r="J212" s="42"/>
      <c r="K212" s="42"/>
      <c r="L212" s="42"/>
      <c r="M212" s="42"/>
      <c r="N212" s="42"/>
      <c r="O212" s="42"/>
      <c r="P212" s="42"/>
      <c r="Q212" s="42"/>
      <c r="R212" s="42"/>
      <c r="S212" s="42"/>
    </row>
    <row r="213" spans="1:19">
      <c r="A213"/>
      <c r="B213"/>
      <c r="C213"/>
      <c r="D213"/>
      <c r="E213" s="42"/>
      <c r="F213" s="42"/>
      <c r="G213" s="42"/>
      <c r="H213" s="42"/>
      <c r="I213" s="42"/>
      <c r="J213" s="42"/>
      <c r="K213" s="42"/>
      <c r="L213" s="42"/>
      <c r="M213" s="42"/>
      <c r="N213" s="42"/>
      <c r="O213" s="42"/>
      <c r="P213" s="42"/>
      <c r="Q213" s="42"/>
      <c r="R213" s="42"/>
      <c r="S213" s="42"/>
    </row>
    <row r="214" spans="1:19">
      <c r="A214"/>
      <c r="B214"/>
      <c r="C214"/>
      <c r="D214"/>
      <c r="E214" s="42"/>
      <c r="F214" s="42"/>
      <c r="G214" s="42"/>
      <c r="H214" s="42"/>
      <c r="I214" s="42"/>
      <c r="J214" s="42"/>
      <c r="K214" s="42"/>
      <c r="L214" s="42"/>
      <c r="M214" s="42"/>
      <c r="N214" s="42"/>
      <c r="O214" s="42"/>
      <c r="P214" s="42"/>
      <c r="Q214" s="42"/>
      <c r="R214" s="42"/>
      <c r="S214" s="42"/>
    </row>
    <row r="215" spans="1:19">
      <c r="A215"/>
      <c r="B215"/>
      <c r="C215"/>
      <c r="D215"/>
      <c r="E215" s="42"/>
      <c r="F215" s="42"/>
      <c r="G215" s="42"/>
      <c r="H215" s="42"/>
      <c r="I215" s="42"/>
      <c r="J215" s="42"/>
      <c r="K215" s="42"/>
      <c r="L215" s="42"/>
      <c r="M215" s="42"/>
      <c r="N215" s="42"/>
      <c r="O215" s="42"/>
      <c r="P215" s="42"/>
      <c r="Q215" s="42"/>
      <c r="R215" s="42"/>
      <c r="S215" s="42"/>
    </row>
    <row r="216" spans="1:19">
      <c r="A216"/>
      <c r="B216"/>
      <c r="C216"/>
      <c r="D216"/>
      <c r="E216" s="42"/>
      <c r="F216" s="42"/>
      <c r="G216" s="42"/>
      <c r="H216" s="42"/>
      <c r="I216" s="42"/>
      <c r="J216" s="42"/>
      <c r="K216" s="42"/>
      <c r="L216" s="42"/>
      <c r="M216" s="42"/>
      <c r="N216" s="42"/>
      <c r="O216" s="42"/>
      <c r="P216" s="42"/>
      <c r="Q216" s="42"/>
      <c r="R216" s="42"/>
      <c r="S216" s="42"/>
    </row>
    <row r="217" spans="1:19">
      <c r="A217"/>
      <c r="B217"/>
      <c r="C217"/>
      <c r="D217"/>
      <c r="E217" s="42"/>
      <c r="F217" s="42"/>
      <c r="G217" s="42"/>
      <c r="H217" s="42"/>
      <c r="I217" s="42"/>
      <c r="J217" s="42"/>
      <c r="K217" s="42"/>
      <c r="L217" s="42"/>
      <c r="M217" s="42"/>
      <c r="N217" s="42"/>
      <c r="O217" s="42"/>
      <c r="P217" s="42"/>
      <c r="Q217" s="42"/>
      <c r="R217" s="42"/>
      <c r="S217" s="42"/>
    </row>
    <row r="218" spans="1:19">
      <c r="A218"/>
      <c r="B218"/>
      <c r="C218"/>
      <c r="D218"/>
      <c r="E218" s="42"/>
      <c r="F218" s="42"/>
      <c r="G218" s="42"/>
      <c r="H218" s="42"/>
      <c r="I218" s="42"/>
      <c r="J218" s="42"/>
      <c r="K218" s="42"/>
      <c r="L218" s="42"/>
      <c r="M218" s="42"/>
      <c r="N218" s="42"/>
      <c r="O218" s="42"/>
      <c r="P218" s="42"/>
      <c r="Q218" s="42"/>
      <c r="R218" s="42"/>
      <c r="S218" s="42"/>
    </row>
    <row r="219" spans="1:19">
      <c r="A219"/>
      <c r="B219"/>
      <c r="C219"/>
      <c r="D219"/>
      <c r="E219" s="42"/>
      <c r="F219" s="42"/>
      <c r="G219" s="42"/>
      <c r="H219" s="42"/>
      <c r="I219" s="42"/>
      <c r="J219" s="42"/>
      <c r="K219" s="42"/>
      <c r="L219" s="42"/>
      <c r="M219" s="42"/>
      <c r="N219" s="42"/>
      <c r="O219" s="42"/>
      <c r="P219" s="42"/>
      <c r="Q219" s="42"/>
      <c r="R219" s="42"/>
      <c r="S219" s="42"/>
    </row>
    <row r="220" spans="1:19">
      <c r="A220"/>
      <c r="B220"/>
      <c r="C220"/>
      <c r="D220"/>
      <c r="E220" s="42"/>
      <c r="F220" s="42"/>
      <c r="G220" s="42"/>
      <c r="H220" s="42"/>
      <c r="I220" s="42"/>
      <c r="J220" s="42"/>
      <c r="K220" s="42"/>
      <c r="L220" s="42"/>
      <c r="M220" s="42"/>
      <c r="N220" s="42"/>
      <c r="O220" s="42"/>
      <c r="P220" s="42"/>
      <c r="Q220" s="42"/>
      <c r="R220" s="42"/>
      <c r="S220" s="42"/>
    </row>
    <row r="221" spans="1:19">
      <c r="A221"/>
      <c r="B221"/>
      <c r="C221"/>
      <c r="D221"/>
      <c r="E221" s="42"/>
      <c r="F221" s="42"/>
      <c r="G221" s="42"/>
      <c r="H221" s="42"/>
      <c r="I221" s="42"/>
      <c r="J221" s="42"/>
      <c r="K221" s="42"/>
      <c r="L221" s="42"/>
      <c r="M221" s="42"/>
      <c r="N221" s="42"/>
      <c r="O221" s="42"/>
      <c r="P221" s="42"/>
      <c r="Q221" s="42"/>
      <c r="R221" s="42"/>
      <c r="S221" s="42"/>
    </row>
    <row r="222" spans="1:19">
      <c r="A222"/>
      <c r="B222"/>
      <c r="C222"/>
      <c r="D222"/>
      <c r="E222" s="42"/>
      <c r="F222" s="42"/>
      <c r="G222" s="42"/>
      <c r="H222" s="42"/>
      <c r="I222" s="42"/>
      <c r="J222" s="42"/>
      <c r="K222" s="42"/>
      <c r="L222" s="42"/>
      <c r="M222" s="42"/>
      <c r="N222" s="42"/>
      <c r="O222" s="42"/>
      <c r="P222" s="42"/>
      <c r="Q222" s="42"/>
      <c r="R222" s="42"/>
      <c r="S222" s="42"/>
    </row>
    <row r="223" spans="1:19">
      <c r="A223"/>
      <c r="B223"/>
      <c r="C223"/>
      <c r="D223"/>
      <c r="E223" s="42"/>
      <c r="F223" s="42"/>
      <c r="G223" s="42"/>
      <c r="H223" s="42"/>
      <c r="I223" s="42"/>
      <c r="J223" s="42"/>
      <c r="K223" s="42"/>
      <c r="L223" s="42"/>
      <c r="M223" s="42"/>
      <c r="N223" s="42"/>
      <c r="O223" s="42"/>
      <c r="P223" s="42"/>
      <c r="Q223" s="42"/>
      <c r="R223" s="42"/>
      <c r="S223" s="42"/>
    </row>
    <row r="224" spans="1:19">
      <c r="A224"/>
      <c r="B224"/>
      <c r="C224"/>
      <c r="D224"/>
      <c r="E224" s="42"/>
      <c r="F224" s="42"/>
      <c r="G224" s="42"/>
      <c r="H224" s="42"/>
      <c r="I224" s="42"/>
      <c r="J224" s="42"/>
      <c r="K224" s="42"/>
      <c r="L224" s="42"/>
      <c r="M224" s="42"/>
      <c r="N224" s="42"/>
      <c r="O224" s="42"/>
      <c r="P224" s="42"/>
      <c r="Q224" s="42"/>
      <c r="R224" s="42"/>
      <c r="S224" s="42"/>
    </row>
    <row r="225" spans="1:19">
      <c r="A225"/>
      <c r="B225"/>
      <c r="C225"/>
      <c r="D225"/>
      <c r="E225" s="42"/>
      <c r="F225" s="42"/>
      <c r="G225" s="42"/>
      <c r="H225" s="42"/>
      <c r="I225" s="42"/>
      <c r="J225" s="42"/>
      <c r="K225" s="42"/>
      <c r="L225" s="42"/>
      <c r="M225" s="42"/>
      <c r="N225" s="42"/>
      <c r="O225" s="42"/>
      <c r="P225" s="42"/>
      <c r="Q225" s="42"/>
      <c r="R225" s="42"/>
      <c r="S225" s="42"/>
    </row>
    <row r="226" spans="1:19">
      <c r="A226"/>
      <c r="B226"/>
      <c r="C226"/>
      <c r="D226"/>
      <c r="E226" s="42"/>
      <c r="F226" s="42"/>
      <c r="G226" s="42"/>
      <c r="H226" s="42"/>
      <c r="I226" s="42"/>
      <c r="J226" s="42"/>
      <c r="K226" s="42"/>
      <c r="L226" s="42"/>
      <c r="M226" s="42"/>
      <c r="N226" s="42"/>
      <c r="O226" s="42"/>
      <c r="P226" s="42"/>
      <c r="Q226" s="42"/>
      <c r="R226" s="42"/>
      <c r="S226" s="42"/>
    </row>
    <row r="227" spans="1:19">
      <c r="A227"/>
      <c r="B227"/>
      <c r="C227"/>
      <c r="D227"/>
      <c r="E227" s="42"/>
      <c r="F227" s="42"/>
      <c r="G227" s="42"/>
      <c r="H227" s="42"/>
      <c r="I227" s="42"/>
      <c r="J227" s="42"/>
      <c r="K227" s="42"/>
      <c r="L227" s="42"/>
      <c r="M227" s="42"/>
      <c r="N227" s="42"/>
      <c r="O227" s="42"/>
      <c r="P227" s="42"/>
      <c r="Q227" s="42"/>
      <c r="R227" s="42"/>
      <c r="S227" s="42"/>
    </row>
    <row r="228" spans="1:19">
      <c r="A228"/>
      <c r="B228"/>
      <c r="C228"/>
      <c r="D228"/>
      <c r="E228" s="42"/>
      <c r="F228" s="42"/>
      <c r="G228" s="42"/>
      <c r="H228" s="42"/>
      <c r="I228" s="42"/>
      <c r="J228" s="42"/>
      <c r="K228" s="42"/>
      <c r="L228" s="42"/>
      <c r="M228" s="42"/>
      <c r="N228" s="42"/>
      <c r="O228" s="42"/>
      <c r="P228" s="42"/>
      <c r="Q228" s="42"/>
      <c r="R228" s="42"/>
      <c r="S228" s="42"/>
    </row>
    <row r="229" spans="1:19">
      <c r="A229"/>
      <c r="B229"/>
      <c r="C229"/>
      <c r="D229"/>
      <c r="E229" s="42"/>
      <c r="F229" s="42"/>
      <c r="G229" s="42"/>
      <c r="H229" s="42"/>
      <c r="I229" s="42"/>
      <c r="J229" s="42"/>
      <c r="K229" s="42"/>
      <c r="L229" s="42"/>
      <c r="M229" s="42"/>
      <c r="N229" s="42"/>
      <c r="O229" s="42"/>
      <c r="P229" s="42"/>
      <c r="Q229" s="42"/>
      <c r="R229" s="42"/>
      <c r="S229" s="42"/>
    </row>
    <row r="230" spans="1:19">
      <c r="A230"/>
      <c r="B230"/>
      <c r="C230"/>
      <c r="D230"/>
      <c r="E230" s="42"/>
      <c r="F230" s="42"/>
      <c r="G230" s="42"/>
      <c r="H230" s="42"/>
      <c r="I230" s="42"/>
      <c r="J230" s="42"/>
      <c r="K230" s="42"/>
      <c r="L230" s="42"/>
      <c r="M230" s="42"/>
      <c r="N230" s="42"/>
      <c r="O230" s="42"/>
      <c r="P230" s="42"/>
      <c r="Q230" s="42"/>
      <c r="R230" s="42"/>
      <c r="S230" s="42"/>
    </row>
    <row r="231" spans="1:19">
      <c r="A231"/>
      <c r="B231"/>
      <c r="C231"/>
      <c r="D231"/>
      <c r="E231" s="42"/>
      <c r="F231" s="42"/>
      <c r="G231" s="42"/>
      <c r="H231" s="42"/>
      <c r="I231" s="42"/>
      <c r="J231" s="42"/>
      <c r="K231" s="42"/>
      <c r="L231" s="42"/>
      <c r="M231" s="42"/>
      <c r="N231" s="42"/>
      <c r="O231" s="42"/>
      <c r="P231" s="42"/>
      <c r="Q231" s="42"/>
      <c r="R231" s="42"/>
      <c r="S231" s="42"/>
    </row>
    <row r="232" spans="1:19">
      <c r="A232"/>
      <c r="B232"/>
      <c r="C232"/>
      <c r="D232"/>
      <c r="E232" s="42"/>
      <c r="F232" s="42"/>
      <c r="G232" s="42"/>
      <c r="H232" s="42"/>
      <c r="I232" s="42"/>
      <c r="J232" s="42"/>
      <c r="K232" s="42"/>
      <c r="L232" s="42"/>
      <c r="M232" s="42"/>
      <c r="N232" s="42"/>
      <c r="O232" s="42"/>
      <c r="P232" s="42"/>
      <c r="Q232" s="42"/>
      <c r="R232" s="42"/>
      <c r="S232" s="42"/>
    </row>
    <row r="233" spans="1:19">
      <c r="A233"/>
      <c r="B233"/>
      <c r="C233"/>
      <c r="D233"/>
      <c r="E233" s="42"/>
      <c r="F233" s="42"/>
      <c r="G233" s="42"/>
      <c r="H233" s="42"/>
      <c r="I233" s="42"/>
      <c r="J233" s="42"/>
      <c r="K233" s="42"/>
      <c r="L233" s="42"/>
      <c r="M233" s="42"/>
      <c r="N233" s="42"/>
      <c r="O233" s="42"/>
      <c r="P233" s="42"/>
      <c r="Q233" s="42"/>
      <c r="R233" s="42"/>
      <c r="S233" s="42"/>
    </row>
    <row r="234" spans="1:19">
      <c r="A234"/>
      <c r="B234"/>
      <c r="C234"/>
      <c r="D234"/>
      <c r="E234" s="42"/>
      <c r="F234" s="42"/>
      <c r="G234" s="42"/>
      <c r="H234" s="42"/>
      <c r="I234" s="42"/>
      <c r="J234" s="42"/>
      <c r="K234" s="42"/>
      <c r="L234" s="42"/>
      <c r="M234" s="42"/>
      <c r="N234" s="42"/>
      <c r="O234" s="42"/>
      <c r="P234" s="42"/>
      <c r="Q234" s="42"/>
      <c r="R234" s="42"/>
      <c r="S234" s="42"/>
    </row>
    <row r="235" spans="1:19">
      <c r="A235"/>
      <c r="B235"/>
      <c r="C235"/>
      <c r="D235"/>
      <c r="E235" s="42"/>
      <c r="F235" s="42"/>
      <c r="G235" s="42"/>
      <c r="H235" s="42"/>
      <c r="I235" s="42"/>
      <c r="J235" s="42"/>
      <c r="K235" s="42"/>
      <c r="L235" s="42"/>
      <c r="M235" s="42"/>
      <c r="N235" s="42"/>
      <c r="O235" s="42"/>
      <c r="P235" s="42"/>
      <c r="Q235" s="42"/>
      <c r="R235" s="42"/>
      <c r="S235" s="42"/>
    </row>
    <row r="236" spans="1:19">
      <c r="A236"/>
      <c r="B236"/>
      <c r="C236"/>
      <c r="D236"/>
      <c r="E236" s="42"/>
      <c r="F236" s="42"/>
      <c r="G236" s="42"/>
      <c r="H236" s="42"/>
      <c r="I236" s="42"/>
      <c r="J236" s="42"/>
      <c r="K236" s="42"/>
      <c r="L236" s="42"/>
      <c r="M236" s="42"/>
      <c r="N236" s="42"/>
      <c r="O236" s="42"/>
      <c r="P236" s="42"/>
      <c r="Q236" s="42"/>
      <c r="R236" s="42"/>
      <c r="S236" s="42"/>
    </row>
    <row r="237" spans="1:19">
      <c r="A237"/>
      <c r="B237"/>
      <c r="C237"/>
      <c r="D237"/>
      <c r="E237" s="42"/>
      <c r="F237" s="42"/>
      <c r="G237" s="42"/>
      <c r="H237" s="42"/>
      <c r="I237" s="42"/>
      <c r="J237" s="42"/>
      <c r="K237" s="42"/>
      <c r="L237" s="42"/>
      <c r="M237" s="42"/>
      <c r="N237" s="42"/>
      <c r="O237" s="42"/>
      <c r="P237" s="42"/>
      <c r="Q237" s="42"/>
      <c r="R237" s="42"/>
      <c r="S237" s="42"/>
    </row>
    <row r="238" spans="1:19">
      <c r="A238"/>
      <c r="B238"/>
      <c r="C238"/>
      <c r="D238"/>
      <c r="E238" s="42"/>
      <c r="F238" s="42"/>
      <c r="G238" s="42"/>
      <c r="H238" s="42"/>
      <c r="I238" s="42"/>
      <c r="J238" s="42"/>
      <c r="K238" s="42"/>
      <c r="L238" s="42"/>
      <c r="M238" s="42"/>
      <c r="N238" s="42"/>
      <c r="O238" s="42"/>
      <c r="P238" s="42"/>
      <c r="Q238" s="42"/>
      <c r="R238" s="42"/>
      <c r="S238" s="42"/>
    </row>
    <row r="239" spans="1:19">
      <c r="A239"/>
      <c r="B239"/>
      <c r="C239"/>
      <c r="D239"/>
      <c r="E239" s="42"/>
      <c r="F239" s="42"/>
      <c r="G239" s="42"/>
      <c r="H239" s="42"/>
      <c r="I239" s="42"/>
      <c r="J239" s="42"/>
      <c r="K239" s="42"/>
      <c r="L239" s="42"/>
      <c r="M239" s="42"/>
      <c r="N239" s="42"/>
      <c r="O239" s="42"/>
      <c r="P239" s="42"/>
      <c r="Q239" s="42"/>
      <c r="R239" s="42"/>
      <c r="S239" s="42"/>
    </row>
    <row r="240" spans="1:19">
      <c r="A240"/>
      <c r="B240"/>
      <c r="C240"/>
      <c r="D240"/>
      <c r="E240" s="42"/>
      <c r="F240" s="42"/>
      <c r="G240" s="42"/>
      <c r="H240" s="42"/>
      <c r="I240" s="42"/>
      <c r="J240" s="42"/>
      <c r="K240" s="42"/>
      <c r="L240" s="42"/>
      <c r="M240" s="42"/>
      <c r="N240" s="42"/>
      <c r="O240" s="42"/>
      <c r="P240" s="42"/>
      <c r="Q240" s="42"/>
      <c r="R240" s="42"/>
      <c r="S240" s="42"/>
    </row>
    <row r="241" spans="1:19">
      <c r="A241"/>
      <c r="B241"/>
      <c r="C241"/>
      <c r="D241"/>
      <c r="E241" s="42"/>
      <c r="F241" s="42"/>
      <c r="G241" s="42"/>
      <c r="H241" s="42"/>
      <c r="I241" s="42"/>
      <c r="J241" s="42"/>
      <c r="K241" s="42"/>
      <c r="L241" s="42"/>
      <c r="M241" s="42"/>
      <c r="N241" s="42"/>
      <c r="O241" s="42"/>
      <c r="P241" s="42"/>
      <c r="Q241" s="42"/>
      <c r="R241" s="42"/>
      <c r="S241" s="42"/>
    </row>
    <row r="242" spans="1:19">
      <c r="A242"/>
      <c r="B242"/>
      <c r="C242"/>
      <c r="D242"/>
      <c r="E242" s="42"/>
      <c r="F242" s="42"/>
      <c r="G242" s="42"/>
      <c r="H242" s="42"/>
      <c r="I242" s="42"/>
      <c r="J242" s="42"/>
      <c r="K242" s="42"/>
      <c r="L242" s="42"/>
      <c r="M242" s="42"/>
      <c r="N242" s="42"/>
      <c r="O242" s="42"/>
      <c r="P242" s="42"/>
      <c r="Q242" s="42"/>
      <c r="R242" s="42"/>
      <c r="S242" s="42"/>
    </row>
    <row r="243" spans="1:19">
      <c r="A243"/>
      <c r="B243"/>
      <c r="C243"/>
      <c r="D243"/>
      <c r="E243" s="42"/>
      <c r="F243" s="42"/>
      <c r="G243" s="42"/>
      <c r="H243" s="42"/>
      <c r="I243" s="42"/>
      <c r="J243" s="42"/>
      <c r="K243" s="42"/>
      <c r="L243" s="42"/>
      <c r="M243" s="42"/>
      <c r="N243" s="42"/>
      <c r="O243" s="42"/>
      <c r="P243" s="42"/>
      <c r="Q243" s="42"/>
      <c r="R243" s="42"/>
      <c r="S243" s="42"/>
    </row>
    <row r="244" spans="1:19">
      <c r="A244"/>
      <c r="B244"/>
      <c r="C244"/>
      <c r="D244"/>
      <c r="E244" s="42"/>
      <c r="F244" s="42"/>
      <c r="G244" s="42"/>
      <c r="H244" s="42"/>
      <c r="I244" s="42"/>
      <c r="J244" s="42"/>
      <c r="K244" s="42"/>
      <c r="L244" s="42"/>
      <c r="M244" s="42"/>
      <c r="N244" s="42"/>
      <c r="O244" s="42"/>
      <c r="P244" s="42"/>
      <c r="Q244" s="42"/>
      <c r="R244" s="42"/>
      <c r="S244" s="42"/>
    </row>
    <row r="245" spans="1:19">
      <c r="A245"/>
      <c r="B245"/>
      <c r="C245"/>
      <c r="D245"/>
      <c r="E245" s="42"/>
      <c r="F245" s="42"/>
      <c r="G245" s="42"/>
      <c r="H245" s="42"/>
      <c r="I245" s="42"/>
      <c r="J245" s="42"/>
      <c r="K245" s="42"/>
      <c r="L245" s="42"/>
      <c r="M245" s="42"/>
      <c r="N245" s="42"/>
      <c r="O245" s="42"/>
      <c r="P245" s="42"/>
      <c r="Q245" s="42"/>
      <c r="R245" s="42"/>
      <c r="S245" s="42"/>
    </row>
    <row r="246" spans="1:19">
      <c r="A246"/>
      <c r="B246"/>
      <c r="C246"/>
      <c r="D246"/>
      <c r="E246" s="42"/>
      <c r="F246" s="42"/>
      <c r="G246" s="42"/>
      <c r="H246" s="42"/>
      <c r="I246" s="42"/>
      <c r="J246" s="42"/>
      <c r="K246" s="42"/>
      <c r="L246" s="42"/>
      <c r="M246" s="42"/>
      <c r="N246" s="42"/>
      <c r="O246" s="42"/>
      <c r="P246" s="42"/>
      <c r="Q246" s="42"/>
      <c r="R246" s="42"/>
      <c r="S246" s="42"/>
    </row>
    <row r="247" spans="1:19">
      <c r="A247"/>
      <c r="B247"/>
      <c r="C247"/>
      <c r="D247"/>
      <c r="E247" s="42"/>
      <c r="F247" s="42"/>
      <c r="G247" s="42"/>
      <c r="H247" s="42"/>
      <c r="I247" s="42"/>
      <c r="J247" s="42"/>
      <c r="K247" s="42"/>
      <c r="L247" s="42"/>
      <c r="M247" s="42"/>
      <c r="N247" s="42"/>
      <c r="O247" s="42"/>
      <c r="P247" s="42"/>
      <c r="Q247" s="42"/>
      <c r="R247" s="42"/>
      <c r="S247" s="42"/>
    </row>
    <row r="248" spans="1:19">
      <c r="A248"/>
      <c r="B248"/>
      <c r="C248"/>
      <c r="D248"/>
      <c r="E248" s="42"/>
      <c r="F248" s="42"/>
      <c r="G248" s="42"/>
      <c r="H248" s="42"/>
      <c r="I248" s="42"/>
      <c r="J248" s="42"/>
      <c r="K248" s="42"/>
      <c r="L248" s="42"/>
      <c r="M248" s="42"/>
      <c r="N248" s="42"/>
      <c r="O248" s="42"/>
      <c r="P248" s="42"/>
      <c r="Q248" s="42"/>
      <c r="R248" s="42"/>
      <c r="S248" s="42"/>
    </row>
    <row r="249" spans="1:19">
      <c r="A249"/>
      <c r="B249"/>
      <c r="C249"/>
      <c r="D249"/>
      <c r="E249" s="42"/>
      <c r="F249" s="42"/>
      <c r="G249" s="42"/>
      <c r="H249" s="42"/>
      <c r="I249" s="42"/>
      <c r="J249" s="42"/>
      <c r="K249" s="42"/>
      <c r="L249" s="42"/>
      <c r="M249" s="42"/>
      <c r="N249" s="42"/>
      <c r="O249" s="42"/>
      <c r="P249" s="42"/>
      <c r="Q249" s="42"/>
      <c r="R249" s="42"/>
      <c r="S249" s="42"/>
    </row>
    <row r="250" spans="1:19">
      <c r="A250"/>
      <c r="B250"/>
      <c r="C250"/>
      <c r="D250"/>
      <c r="E250" s="42"/>
      <c r="F250" s="42"/>
      <c r="G250" s="42"/>
      <c r="H250" s="42"/>
      <c r="I250" s="42"/>
      <c r="J250" s="42"/>
      <c r="K250" s="42"/>
      <c r="L250" s="42"/>
      <c r="M250" s="42"/>
      <c r="N250" s="42"/>
      <c r="O250" s="42"/>
      <c r="P250" s="42"/>
      <c r="Q250" s="42"/>
      <c r="R250" s="42"/>
      <c r="S250" s="42"/>
    </row>
    <row r="251" spans="1:19">
      <c r="A251"/>
      <c r="B251"/>
      <c r="C251"/>
      <c r="D251"/>
      <c r="E251" s="42"/>
      <c r="F251" s="42"/>
      <c r="G251" s="42"/>
      <c r="H251" s="42"/>
      <c r="I251" s="42"/>
      <c r="J251" s="42"/>
      <c r="K251" s="42"/>
      <c r="L251" s="42"/>
      <c r="M251" s="42"/>
      <c r="N251" s="42"/>
      <c r="O251" s="42"/>
      <c r="P251" s="42"/>
      <c r="Q251" s="42"/>
      <c r="R251" s="42"/>
      <c r="S251" s="42"/>
    </row>
    <row r="252" spans="1:19">
      <c r="A252"/>
      <c r="B252"/>
      <c r="C252"/>
      <c r="D252"/>
      <c r="E252" s="42"/>
      <c r="F252" s="42"/>
      <c r="G252" s="42"/>
      <c r="H252" s="42"/>
      <c r="I252" s="42"/>
      <c r="J252" s="42"/>
      <c r="K252" s="42"/>
      <c r="L252" s="42"/>
      <c r="M252" s="42"/>
      <c r="N252" s="42"/>
      <c r="O252" s="42"/>
      <c r="P252" s="42"/>
      <c r="Q252" s="42"/>
      <c r="R252" s="42"/>
      <c r="S252" s="42"/>
    </row>
    <row r="253" spans="1:19">
      <c r="A253"/>
      <c r="B253"/>
      <c r="C253"/>
      <c r="D253"/>
      <c r="E253" s="42"/>
      <c r="F253" s="42"/>
      <c r="G253" s="42"/>
      <c r="H253" s="42"/>
      <c r="I253" s="42"/>
      <c r="J253" s="42"/>
      <c r="K253" s="42"/>
      <c r="L253" s="42"/>
      <c r="M253" s="42"/>
      <c r="N253" s="42"/>
      <c r="O253" s="42"/>
      <c r="P253" s="42"/>
      <c r="Q253" s="42"/>
      <c r="R253" s="42"/>
      <c r="S253" s="42"/>
    </row>
    <row r="254" spans="1:19">
      <c r="A254"/>
      <c r="B254"/>
      <c r="C254"/>
      <c r="D254"/>
      <c r="E254" s="42"/>
      <c r="F254" s="42"/>
      <c r="G254" s="42"/>
      <c r="H254" s="42"/>
      <c r="I254" s="42"/>
      <c r="J254" s="42"/>
      <c r="K254" s="42"/>
      <c r="L254" s="42"/>
      <c r="M254" s="42"/>
      <c r="N254" s="42"/>
      <c r="O254" s="42"/>
      <c r="P254" s="42"/>
      <c r="Q254" s="42"/>
      <c r="R254" s="42"/>
      <c r="S254" s="42"/>
    </row>
    <row r="255" spans="1:19">
      <c r="A255"/>
      <c r="B255"/>
      <c r="C255"/>
      <c r="D255"/>
      <c r="E255" s="42"/>
      <c r="F255" s="42"/>
      <c r="G255" s="42"/>
      <c r="H255" s="42"/>
      <c r="I255" s="42"/>
      <c r="J255" s="42"/>
      <c r="K255" s="42"/>
      <c r="L255" s="42"/>
      <c r="M255" s="42"/>
      <c r="N255" s="42"/>
      <c r="O255" s="42"/>
      <c r="P255" s="42"/>
      <c r="Q255" s="42"/>
      <c r="R255" s="42"/>
      <c r="S255" s="42"/>
    </row>
    <row r="256" spans="1:19">
      <c r="A256"/>
      <c r="B256"/>
      <c r="C256"/>
      <c r="D256"/>
      <c r="E256" s="42"/>
      <c r="F256" s="42"/>
      <c r="G256" s="42"/>
      <c r="H256" s="42"/>
      <c r="I256" s="42"/>
      <c r="J256" s="42"/>
      <c r="K256" s="42"/>
      <c r="L256" s="42"/>
      <c r="M256" s="42"/>
      <c r="N256" s="42"/>
      <c r="O256" s="42"/>
      <c r="P256" s="42"/>
      <c r="Q256" s="42"/>
      <c r="R256" s="42"/>
      <c r="S256" s="42"/>
    </row>
    <row r="257" spans="1:19">
      <c r="A257"/>
      <c r="B257"/>
      <c r="C257"/>
      <c r="D257"/>
      <c r="E257" s="42"/>
      <c r="F257" s="42"/>
      <c r="G257" s="42"/>
      <c r="H257" s="42"/>
      <c r="I257" s="42"/>
      <c r="J257" s="42"/>
      <c r="K257" s="42"/>
      <c r="L257" s="42"/>
      <c r="M257" s="42"/>
      <c r="N257" s="42"/>
      <c r="O257" s="42"/>
      <c r="P257" s="42"/>
      <c r="Q257" s="42"/>
      <c r="R257" s="42"/>
      <c r="S257" s="42"/>
    </row>
    <row r="258" spans="1:19">
      <c r="A258"/>
      <c r="B258"/>
      <c r="C258"/>
      <c r="D258"/>
      <c r="E258" s="42"/>
      <c r="F258" s="42"/>
      <c r="G258" s="42"/>
      <c r="H258" s="42"/>
      <c r="I258" s="42"/>
      <c r="J258" s="42"/>
      <c r="K258" s="42"/>
      <c r="L258" s="42"/>
      <c r="M258" s="42"/>
      <c r="N258" s="42"/>
      <c r="O258" s="42"/>
      <c r="P258" s="42"/>
      <c r="Q258" s="42"/>
      <c r="R258" s="42"/>
      <c r="S258" s="42"/>
    </row>
    <row r="259" spans="1:19">
      <c r="A259"/>
      <c r="B259"/>
      <c r="C259"/>
      <c r="D259"/>
      <c r="E259" s="42"/>
      <c r="F259" s="42"/>
      <c r="G259" s="42"/>
      <c r="H259" s="42"/>
      <c r="I259" s="42"/>
      <c r="J259" s="42"/>
      <c r="K259" s="42"/>
      <c r="L259" s="42"/>
      <c r="M259" s="42"/>
      <c r="N259" s="42"/>
      <c r="O259" s="42"/>
      <c r="P259" s="42"/>
      <c r="Q259" s="42"/>
      <c r="R259" s="42"/>
      <c r="S259" s="42"/>
    </row>
    <row r="260" spans="1:19">
      <c r="A260"/>
      <c r="B260"/>
      <c r="C260"/>
      <c r="D260"/>
      <c r="E260" s="42"/>
      <c r="F260" s="42"/>
      <c r="G260" s="42"/>
      <c r="H260" s="42"/>
      <c r="I260" s="42"/>
      <c r="J260" s="42"/>
      <c r="K260" s="42"/>
      <c r="L260" s="42"/>
      <c r="M260" s="42"/>
      <c r="N260" s="42"/>
      <c r="O260" s="42"/>
      <c r="P260" s="42"/>
      <c r="Q260" s="42"/>
      <c r="R260" s="42"/>
      <c r="S260" s="42"/>
    </row>
    <row r="261" spans="1:19">
      <c r="A261"/>
      <c r="B261"/>
      <c r="C261"/>
      <c r="D261"/>
      <c r="E261" s="42"/>
      <c r="F261" s="42"/>
      <c r="G261" s="42"/>
      <c r="H261" s="42"/>
      <c r="I261" s="42"/>
      <c r="J261" s="42"/>
      <c r="K261" s="42"/>
      <c r="L261" s="42"/>
      <c r="M261" s="42"/>
      <c r="N261" s="42"/>
      <c r="O261" s="42"/>
      <c r="P261" s="42"/>
      <c r="Q261" s="42"/>
      <c r="R261" s="42"/>
      <c r="S261" s="42"/>
    </row>
    <row r="262" spans="1:19">
      <c r="A262"/>
      <c r="B262"/>
      <c r="C262"/>
      <c r="D262"/>
      <c r="E262" s="42"/>
      <c r="F262" s="42"/>
      <c r="G262" s="42"/>
      <c r="H262" s="42"/>
      <c r="I262" s="42"/>
      <c r="J262" s="42"/>
      <c r="K262" s="42"/>
      <c r="L262" s="42"/>
      <c r="M262" s="42"/>
      <c r="N262" s="42"/>
      <c r="O262" s="42"/>
      <c r="P262" s="42"/>
      <c r="Q262" s="42"/>
      <c r="R262" s="42"/>
      <c r="S262" s="42"/>
    </row>
    <row r="263" spans="1:19">
      <c r="A263"/>
      <c r="B263"/>
      <c r="C263"/>
      <c r="D263"/>
      <c r="E263" s="42"/>
      <c r="F263" s="42"/>
      <c r="G263" s="42"/>
      <c r="H263" s="42"/>
      <c r="I263" s="42"/>
      <c r="J263" s="42"/>
      <c r="K263" s="42"/>
      <c r="L263" s="42"/>
      <c r="M263" s="42"/>
      <c r="N263" s="42"/>
      <c r="O263" s="42"/>
      <c r="P263" s="42"/>
      <c r="Q263" s="42"/>
      <c r="R263" s="42"/>
      <c r="S263" s="42"/>
    </row>
    <row r="264" spans="1:19">
      <c r="A264"/>
      <c r="B264"/>
      <c r="C264"/>
      <c r="D264"/>
      <c r="E264" s="42"/>
      <c r="F264" s="42"/>
      <c r="G264" s="42"/>
      <c r="H264" s="42"/>
      <c r="I264" s="42"/>
      <c r="J264" s="42"/>
      <c r="K264" s="42"/>
      <c r="L264" s="42"/>
      <c r="M264" s="42"/>
      <c r="N264" s="42"/>
      <c r="O264" s="42"/>
      <c r="P264" s="42"/>
      <c r="Q264" s="42"/>
      <c r="R264" s="42"/>
      <c r="S264" s="42"/>
    </row>
    <row r="265" spans="1:19">
      <c r="A265"/>
      <c r="B265"/>
      <c r="C265"/>
      <c r="D265"/>
      <c r="E265" s="42"/>
      <c r="F265" s="42"/>
      <c r="G265" s="42"/>
      <c r="H265" s="42"/>
      <c r="I265" s="42"/>
      <c r="J265" s="42"/>
      <c r="K265" s="42"/>
      <c r="L265" s="42"/>
      <c r="M265" s="42"/>
      <c r="N265" s="42"/>
      <c r="O265" s="42"/>
      <c r="P265" s="42"/>
      <c r="Q265" s="42"/>
      <c r="R265" s="42"/>
      <c r="S265" s="42"/>
    </row>
    <row r="266" spans="1:19">
      <c r="A266"/>
      <c r="B266"/>
      <c r="C266"/>
      <c r="D266"/>
      <c r="E266" s="42"/>
      <c r="F266" s="42"/>
      <c r="G266" s="42"/>
      <c r="H266" s="42"/>
      <c r="I266" s="42"/>
      <c r="J266" s="42"/>
      <c r="K266" s="42"/>
      <c r="L266" s="42"/>
      <c r="M266" s="42"/>
      <c r="N266" s="42"/>
      <c r="O266" s="42"/>
      <c r="P266" s="42"/>
      <c r="Q266" s="42"/>
      <c r="R266" s="42"/>
      <c r="S266" s="42"/>
    </row>
    <row r="267" spans="1:19">
      <c r="A267"/>
      <c r="B267"/>
      <c r="C267"/>
      <c r="D267"/>
      <c r="E267" s="42"/>
      <c r="F267" s="42"/>
      <c r="G267" s="42"/>
      <c r="H267" s="42"/>
      <c r="I267" s="42"/>
      <c r="J267" s="42"/>
      <c r="K267" s="42"/>
      <c r="L267" s="42"/>
      <c r="M267" s="42"/>
      <c r="N267" s="42"/>
      <c r="O267" s="42"/>
      <c r="P267" s="42"/>
      <c r="Q267" s="42"/>
      <c r="R267" s="42"/>
      <c r="S267" s="42"/>
    </row>
    <row r="268" spans="1:19">
      <c r="A268"/>
      <c r="B268"/>
      <c r="C268"/>
      <c r="D268"/>
      <c r="E268" s="42"/>
      <c r="F268" s="42"/>
      <c r="G268" s="42"/>
      <c r="H268" s="42"/>
      <c r="I268" s="42"/>
      <c r="J268" s="42"/>
      <c r="K268" s="42"/>
      <c r="L268" s="42"/>
      <c r="M268" s="42"/>
      <c r="N268" s="42"/>
      <c r="O268" s="42"/>
      <c r="P268" s="42"/>
      <c r="Q268" s="42"/>
      <c r="R268" s="42"/>
      <c r="S268" s="42"/>
    </row>
    <row r="269" spans="1:19">
      <c r="A269"/>
      <c r="B269"/>
      <c r="C269"/>
      <c r="D269"/>
      <c r="E269" s="42"/>
      <c r="F269" s="42"/>
      <c r="G269" s="42"/>
      <c r="H269" s="42"/>
      <c r="I269" s="42"/>
      <c r="J269" s="42"/>
      <c r="K269" s="42"/>
      <c r="L269" s="42"/>
      <c r="M269" s="42"/>
      <c r="N269" s="42"/>
      <c r="O269" s="42"/>
      <c r="P269" s="42"/>
      <c r="Q269" s="42"/>
      <c r="R269" s="42"/>
      <c r="S269" s="42"/>
    </row>
    <row r="270" spans="1:19">
      <c r="A270"/>
      <c r="B270"/>
      <c r="C270"/>
      <c r="D270"/>
      <c r="E270" s="42"/>
      <c r="F270" s="42"/>
      <c r="G270" s="42"/>
      <c r="H270" s="42"/>
      <c r="I270" s="42"/>
      <c r="J270" s="42"/>
      <c r="K270" s="42"/>
      <c r="L270" s="42"/>
      <c r="M270" s="42"/>
      <c r="N270" s="42"/>
      <c r="O270" s="42"/>
      <c r="P270" s="42"/>
      <c r="Q270" s="42"/>
      <c r="R270" s="42"/>
      <c r="S270" s="42"/>
    </row>
    <row r="271" spans="1:19">
      <c r="A271"/>
      <c r="B271"/>
      <c r="C271"/>
      <c r="D271"/>
      <c r="E271" s="42"/>
      <c r="F271" s="42"/>
      <c r="G271" s="42"/>
      <c r="H271" s="42"/>
      <c r="I271" s="42"/>
      <c r="J271" s="42"/>
      <c r="K271" s="42"/>
      <c r="L271" s="42"/>
      <c r="M271" s="42"/>
      <c r="N271" s="42"/>
      <c r="O271" s="42"/>
      <c r="P271" s="42"/>
      <c r="Q271" s="42"/>
      <c r="R271" s="42"/>
      <c r="S271" s="42"/>
    </row>
    <row r="272" spans="1:19">
      <c r="A272"/>
      <c r="B272"/>
      <c r="C272"/>
      <c r="D272"/>
      <c r="E272" s="42"/>
      <c r="F272" s="42"/>
      <c r="G272" s="42"/>
      <c r="H272" s="42"/>
      <c r="I272" s="42"/>
      <c r="J272" s="42"/>
      <c r="K272" s="42"/>
      <c r="L272" s="42"/>
      <c r="M272" s="42"/>
      <c r="N272" s="42"/>
      <c r="O272" s="42"/>
      <c r="P272" s="42"/>
      <c r="Q272" s="42"/>
      <c r="R272" s="42"/>
      <c r="S272" s="42"/>
    </row>
    <row r="273" spans="1:19">
      <c r="A273"/>
      <c r="B273"/>
      <c r="C273"/>
      <c r="D273"/>
      <c r="E273" s="42"/>
      <c r="F273" s="42"/>
      <c r="G273" s="42"/>
      <c r="H273" s="42"/>
      <c r="I273" s="42"/>
      <c r="J273" s="42"/>
      <c r="K273" s="42"/>
      <c r="L273" s="42"/>
      <c r="M273" s="42"/>
      <c r="N273" s="42"/>
      <c r="O273" s="42"/>
      <c r="P273" s="42"/>
      <c r="Q273" s="42"/>
      <c r="R273" s="42"/>
      <c r="S273" s="42"/>
    </row>
    <row r="274" spans="1:19">
      <c r="A274"/>
      <c r="B274"/>
      <c r="C274"/>
      <c r="D274"/>
      <c r="E274" s="42"/>
      <c r="F274" s="42"/>
      <c r="G274" s="42"/>
      <c r="H274" s="42"/>
      <c r="I274" s="42"/>
      <c r="J274" s="42"/>
      <c r="K274" s="42"/>
      <c r="L274" s="42"/>
      <c r="M274" s="42"/>
      <c r="N274" s="42"/>
      <c r="O274" s="42"/>
      <c r="P274" s="42"/>
      <c r="Q274" s="42"/>
      <c r="R274" s="42"/>
      <c r="S274" s="42"/>
    </row>
    <row r="275" spans="1:19">
      <c r="A275"/>
      <c r="B275"/>
      <c r="C275"/>
      <c r="D275"/>
      <c r="E275" s="42"/>
      <c r="F275" s="42"/>
      <c r="G275" s="42"/>
      <c r="H275" s="42"/>
      <c r="I275" s="42"/>
      <c r="J275" s="42"/>
      <c r="K275" s="42"/>
      <c r="L275" s="42"/>
      <c r="M275" s="42"/>
      <c r="N275" s="42"/>
      <c r="O275" s="42"/>
      <c r="P275" s="42"/>
      <c r="Q275" s="42"/>
      <c r="R275" s="42"/>
      <c r="S275" s="42"/>
    </row>
    <row r="276" spans="1:19">
      <c r="A276"/>
      <c r="B276"/>
      <c r="C276"/>
      <c r="D276"/>
      <c r="E276" s="42"/>
      <c r="F276" s="42"/>
      <c r="G276" s="42"/>
      <c r="H276" s="42"/>
      <c r="I276" s="42"/>
      <c r="J276" s="42"/>
      <c r="K276" s="42"/>
      <c r="L276" s="42"/>
      <c r="M276" s="42"/>
      <c r="N276" s="42"/>
      <c r="O276" s="42"/>
      <c r="P276" s="42"/>
      <c r="Q276" s="42"/>
      <c r="R276" s="42"/>
      <c r="S276" s="42"/>
    </row>
    <row r="277" spans="1:19">
      <c r="A277"/>
      <c r="B277"/>
      <c r="C277"/>
      <c r="D277"/>
      <c r="E277" s="42"/>
      <c r="F277" s="42"/>
      <c r="G277" s="42"/>
      <c r="H277" s="42"/>
      <c r="I277" s="42"/>
      <c r="J277" s="42"/>
      <c r="K277" s="42"/>
      <c r="L277" s="42"/>
      <c r="M277" s="42"/>
      <c r="N277" s="42"/>
      <c r="O277" s="42"/>
      <c r="P277" s="42"/>
      <c r="Q277" s="42"/>
      <c r="R277" s="42"/>
      <c r="S277" s="42"/>
    </row>
    <row r="278" spans="1:19">
      <c r="A278"/>
      <c r="B278"/>
      <c r="C278"/>
      <c r="D278"/>
      <c r="E278" s="42"/>
      <c r="F278" s="42"/>
      <c r="G278" s="42"/>
      <c r="H278" s="42"/>
      <c r="I278" s="42"/>
      <c r="J278" s="42"/>
      <c r="K278" s="42"/>
      <c r="L278" s="42"/>
      <c r="M278" s="42"/>
      <c r="N278" s="42"/>
      <c r="O278" s="42"/>
      <c r="P278" s="42"/>
      <c r="Q278" s="42"/>
      <c r="R278" s="42"/>
      <c r="S278" s="42"/>
    </row>
    <row r="279" spans="1:19">
      <c r="A279"/>
      <c r="B279"/>
      <c r="C279"/>
      <c r="D279"/>
      <c r="E279" s="42"/>
      <c r="F279" s="42"/>
      <c r="G279" s="42"/>
      <c r="H279" s="42"/>
      <c r="I279" s="42"/>
      <c r="J279" s="42"/>
      <c r="K279" s="42"/>
      <c r="L279" s="42"/>
      <c r="M279" s="42"/>
      <c r="N279" s="42"/>
      <c r="O279" s="42"/>
      <c r="P279" s="42"/>
      <c r="Q279" s="42"/>
      <c r="R279" s="42"/>
      <c r="S279" s="42"/>
    </row>
    <row r="280" spans="1:19">
      <c r="A280"/>
      <c r="B280"/>
      <c r="C280"/>
      <c r="D280"/>
      <c r="E280" s="42"/>
      <c r="F280" s="42"/>
      <c r="G280" s="42"/>
      <c r="H280" s="42"/>
      <c r="I280" s="42"/>
      <c r="J280" s="42"/>
      <c r="K280" s="42"/>
      <c r="L280" s="42"/>
      <c r="M280" s="42"/>
      <c r="N280" s="42"/>
      <c r="O280" s="42"/>
      <c r="P280" s="42"/>
      <c r="Q280" s="42"/>
      <c r="R280" s="42"/>
      <c r="S280" s="42"/>
    </row>
    <row r="281" spans="1:19">
      <c r="A281"/>
      <c r="B281"/>
      <c r="C281"/>
      <c r="D281"/>
      <c r="E281" s="42"/>
      <c r="F281" s="42"/>
      <c r="G281" s="42"/>
      <c r="H281" s="42"/>
      <c r="I281" s="42"/>
      <c r="J281" s="42"/>
      <c r="K281" s="42"/>
      <c r="L281" s="42"/>
      <c r="M281" s="42"/>
      <c r="N281" s="42"/>
      <c r="O281" s="42"/>
      <c r="P281" s="42"/>
      <c r="Q281" s="42"/>
      <c r="R281" s="42"/>
      <c r="S281" s="42"/>
    </row>
    <row r="282" spans="1:19">
      <c r="A282"/>
      <c r="B282"/>
      <c r="C282"/>
      <c r="D282"/>
      <c r="E282" s="42"/>
      <c r="F282" s="42"/>
      <c r="G282" s="42"/>
      <c r="H282" s="42"/>
      <c r="I282" s="42"/>
      <c r="J282" s="42"/>
      <c r="K282" s="42"/>
      <c r="L282" s="42"/>
      <c r="M282" s="42"/>
      <c r="N282" s="42"/>
      <c r="O282" s="42"/>
      <c r="P282" s="42"/>
      <c r="Q282" s="42"/>
      <c r="R282" s="42"/>
      <c r="S282" s="42"/>
    </row>
    <row r="283" spans="1:19">
      <c r="A283"/>
      <c r="B283"/>
      <c r="C283"/>
      <c r="D283"/>
      <c r="E283" s="42"/>
      <c r="F283" s="42"/>
      <c r="G283" s="42"/>
      <c r="H283" s="42"/>
      <c r="I283" s="42"/>
      <c r="J283" s="42"/>
      <c r="K283" s="42"/>
      <c r="L283" s="42"/>
      <c r="M283" s="42"/>
      <c r="N283" s="42"/>
      <c r="O283" s="42"/>
      <c r="P283" s="42"/>
      <c r="Q283" s="42"/>
      <c r="R283" s="42"/>
      <c r="S283" s="42"/>
    </row>
    <row r="284" spans="1:19">
      <c r="A284"/>
      <c r="B284"/>
      <c r="C284"/>
      <c r="D284"/>
      <c r="E284" s="42"/>
      <c r="F284" s="42"/>
      <c r="G284" s="42"/>
      <c r="H284" s="42"/>
      <c r="I284" s="42"/>
      <c r="J284" s="42"/>
      <c r="K284" s="42"/>
      <c r="L284" s="42"/>
      <c r="M284" s="42"/>
      <c r="N284" s="42"/>
      <c r="O284" s="42"/>
      <c r="P284" s="42"/>
      <c r="Q284" s="42"/>
      <c r="R284" s="42"/>
      <c r="S284" s="42"/>
    </row>
    <row r="285" spans="1:19">
      <c r="A285"/>
      <c r="B285"/>
      <c r="C285"/>
      <c r="D285"/>
      <c r="E285" s="42"/>
      <c r="F285" s="42"/>
      <c r="G285" s="42"/>
      <c r="H285" s="42"/>
      <c r="I285" s="42"/>
      <c r="J285" s="42"/>
      <c r="K285" s="42"/>
      <c r="L285" s="42"/>
      <c r="M285" s="42"/>
      <c r="N285" s="42"/>
      <c r="O285" s="42"/>
      <c r="P285" s="42"/>
      <c r="Q285" s="42"/>
      <c r="R285" s="42"/>
      <c r="S285" s="42"/>
    </row>
    <row r="286" spans="1:19">
      <c r="A286"/>
      <c r="B286"/>
      <c r="C286"/>
      <c r="D286"/>
      <c r="E286" s="42"/>
      <c r="F286" s="42"/>
      <c r="G286" s="42"/>
      <c r="H286" s="42"/>
      <c r="I286" s="42"/>
      <c r="J286" s="42"/>
      <c r="K286" s="42"/>
      <c r="L286" s="42"/>
      <c r="M286" s="42"/>
      <c r="N286" s="42"/>
      <c r="O286" s="42"/>
      <c r="P286" s="42"/>
      <c r="Q286" s="42"/>
      <c r="R286" s="42"/>
      <c r="S286" s="42"/>
    </row>
    <row r="287" spans="1:19">
      <c r="A287"/>
      <c r="B287"/>
      <c r="C287"/>
      <c r="D287"/>
      <c r="E287" s="42"/>
      <c r="F287" s="42"/>
      <c r="G287" s="42"/>
      <c r="H287" s="42"/>
      <c r="I287" s="42"/>
      <c r="J287" s="42"/>
      <c r="K287" s="42"/>
      <c r="L287" s="42"/>
      <c r="M287" s="42"/>
      <c r="N287" s="42"/>
      <c r="O287" s="42"/>
      <c r="P287" s="42"/>
      <c r="Q287" s="42"/>
      <c r="R287" s="42"/>
      <c r="S287" s="42"/>
    </row>
    <row r="288" spans="1:19">
      <c r="A288"/>
      <c r="B288"/>
      <c r="C288"/>
      <c r="D288"/>
      <c r="E288" s="42"/>
      <c r="F288" s="42"/>
      <c r="G288" s="42"/>
      <c r="H288" s="42"/>
      <c r="I288" s="42"/>
      <c r="J288" s="42"/>
      <c r="K288" s="42"/>
      <c r="L288" s="42"/>
      <c r="M288" s="42"/>
      <c r="N288" s="42"/>
      <c r="O288" s="42"/>
      <c r="P288" s="42"/>
      <c r="Q288" s="42"/>
      <c r="R288" s="42"/>
      <c r="S288" s="42"/>
    </row>
    <row r="289" spans="1:19">
      <c r="A289"/>
      <c r="B289"/>
      <c r="C289"/>
      <c r="D289"/>
      <c r="E289" s="42"/>
      <c r="F289" s="42"/>
      <c r="G289" s="42"/>
      <c r="H289" s="42"/>
      <c r="I289" s="42"/>
      <c r="J289" s="42"/>
      <c r="K289" s="42"/>
      <c r="L289" s="42"/>
      <c r="M289" s="42"/>
      <c r="N289" s="42"/>
      <c r="O289" s="42"/>
      <c r="P289" s="42"/>
      <c r="Q289" s="42"/>
      <c r="R289" s="42"/>
      <c r="S289" s="42"/>
    </row>
    <row r="290" spans="1:19">
      <c r="A290"/>
      <c r="B290"/>
      <c r="C290"/>
      <c r="D290"/>
      <c r="E290" s="42"/>
      <c r="F290" s="42"/>
      <c r="G290" s="42"/>
      <c r="H290" s="42"/>
      <c r="I290" s="42"/>
      <c r="J290" s="42"/>
      <c r="K290" s="42"/>
      <c r="L290" s="42"/>
      <c r="M290" s="42"/>
      <c r="N290" s="42"/>
      <c r="O290" s="42"/>
      <c r="P290" s="42"/>
      <c r="Q290" s="42"/>
      <c r="R290" s="42"/>
      <c r="S290" s="42"/>
    </row>
    <row r="291" spans="1:19">
      <c r="A291"/>
      <c r="B291"/>
      <c r="C291"/>
      <c r="D291"/>
      <c r="E291" s="42"/>
      <c r="F291" s="42"/>
      <c r="G291" s="42"/>
      <c r="H291" s="42"/>
      <c r="I291" s="42"/>
      <c r="J291" s="42"/>
      <c r="K291" s="42"/>
      <c r="L291" s="42"/>
      <c r="M291" s="42"/>
      <c r="N291" s="42"/>
      <c r="O291" s="42"/>
      <c r="P291" s="42"/>
      <c r="Q291" s="42"/>
      <c r="R291" s="42"/>
      <c r="S291" s="42"/>
    </row>
    <row r="292" spans="1:19">
      <c r="A292"/>
      <c r="B292"/>
      <c r="C292"/>
      <c r="D292"/>
      <c r="E292" s="42"/>
      <c r="F292" s="42"/>
      <c r="G292" s="42"/>
      <c r="H292" s="42"/>
      <c r="I292" s="42"/>
      <c r="J292" s="42"/>
      <c r="K292" s="42"/>
      <c r="L292" s="42"/>
      <c r="M292" s="42"/>
      <c r="N292" s="42"/>
      <c r="O292" s="42"/>
      <c r="P292" s="42"/>
      <c r="Q292" s="42"/>
      <c r="R292" s="42"/>
      <c r="S292" s="42"/>
    </row>
    <row r="293" spans="1:19">
      <c r="A293"/>
      <c r="B293"/>
      <c r="C293"/>
      <c r="D293"/>
      <c r="E293" s="42"/>
      <c r="F293" s="42"/>
      <c r="G293" s="42"/>
      <c r="H293" s="42"/>
      <c r="I293" s="42"/>
      <c r="J293" s="42"/>
      <c r="K293" s="42"/>
      <c r="L293" s="42"/>
      <c r="M293" s="42"/>
      <c r="N293" s="42"/>
      <c r="O293" s="42"/>
      <c r="P293" s="42"/>
      <c r="Q293" s="42"/>
      <c r="R293" s="42"/>
      <c r="S293" s="42"/>
    </row>
    <row r="294" spans="1:19">
      <c r="A294"/>
      <c r="B294"/>
      <c r="C294"/>
      <c r="D294"/>
      <c r="E294" s="42"/>
      <c r="F294" s="42"/>
      <c r="G294" s="42"/>
      <c r="H294" s="42"/>
      <c r="I294" s="42"/>
      <c r="J294" s="42"/>
      <c r="K294" s="42"/>
      <c r="L294" s="42"/>
      <c r="M294" s="42"/>
      <c r="N294" s="42"/>
      <c r="O294" s="42"/>
      <c r="P294" s="42"/>
      <c r="Q294" s="42"/>
      <c r="R294" s="42"/>
      <c r="S294" s="42"/>
    </row>
    <row r="295" spans="1:19">
      <c r="A295"/>
      <c r="B295"/>
      <c r="C295"/>
      <c r="D295"/>
      <c r="E295" s="42"/>
      <c r="F295" s="42"/>
      <c r="G295" s="42"/>
      <c r="H295" s="42"/>
      <c r="I295" s="42"/>
      <c r="J295" s="42"/>
      <c r="K295" s="42"/>
      <c r="L295" s="42"/>
      <c r="M295" s="42"/>
      <c r="N295" s="42"/>
      <c r="O295" s="42"/>
      <c r="P295" s="42"/>
      <c r="Q295" s="42"/>
      <c r="R295" s="42"/>
      <c r="S295" s="42"/>
    </row>
    <row r="296" spans="1:19">
      <c r="A296"/>
      <c r="B296"/>
      <c r="C296"/>
      <c r="D296"/>
      <c r="E296" s="42"/>
      <c r="F296" s="42"/>
      <c r="G296" s="42"/>
      <c r="H296" s="42"/>
      <c r="I296" s="42"/>
      <c r="J296" s="42"/>
      <c r="K296" s="42"/>
      <c r="L296" s="42"/>
      <c r="M296" s="42"/>
      <c r="N296" s="42"/>
      <c r="O296" s="42"/>
      <c r="P296" s="42"/>
      <c r="Q296" s="42"/>
      <c r="R296" s="42"/>
      <c r="S296" s="42"/>
    </row>
    <row r="297" spans="1:19">
      <c r="A297"/>
      <c r="B297"/>
      <c r="C297"/>
      <c r="D297"/>
      <c r="E297" s="42"/>
      <c r="F297" s="42"/>
      <c r="G297" s="42"/>
      <c r="H297" s="42"/>
      <c r="I297" s="42"/>
      <c r="J297" s="42"/>
      <c r="K297" s="42"/>
      <c r="L297" s="42"/>
      <c r="M297" s="42"/>
      <c r="N297" s="42"/>
      <c r="O297" s="42"/>
      <c r="P297" s="42"/>
      <c r="Q297" s="42"/>
      <c r="R297" s="42"/>
      <c r="S297" s="42"/>
    </row>
    <row r="298" spans="1:19">
      <c r="A298"/>
      <c r="B298"/>
      <c r="C298"/>
      <c r="D298"/>
      <c r="E298" s="42"/>
      <c r="F298" s="42"/>
      <c r="G298" s="42"/>
      <c r="H298" s="42"/>
      <c r="I298" s="42"/>
      <c r="J298" s="42"/>
      <c r="K298" s="42"/>
      <c r="L298" s="42"/>
      <c r="M298" s="42"/>
      <c r="N298" s="42"/>
      <c r="O298" s="42"/>
      <c r="P298" s="42"/>
      <c r="Q298" s="42"/>
      <c r="R298" s="42"/>
      <c r="S298" s="42"/>
    </row>
    <row r="299" spans="1:19">
      <c r="A299"/>
      <c r="B299"/>
      <c r="C299"/>
      <c r="D299"/>
      <c r="E299" s="42"/>
      <c r="F299" s="42"/>
      <c r="G299" s="42"/>
      <c r="H299" s="42"/>
      <c r="I299" s="42"/>
      <c r="J299" s="42"/>
      <c r="K299" s="42"/>
      <c r="L299" s="42"/>
      <c r="M299" s="42"/>
      <c r="N299" s="42"/>
      <c r="O299" s="42"/>
      <c r="P299" s="42"/>
      <c r="Q299" s="42"/>
      <c r="R299" s="42"/>
      <c r="S299" s="42"/>
    </row>
    <row r="300" spans="1:19">
      <c r="A300"/>
      <c r="B300"/>
      <c r="C300"/>
      <c r="D300"/>
      <c r="E300" s="42"/>
      <c r="F300" s="42"/>
      <c r="G300" s="42"/>
      <c r="H300" s="42"/>
      <c r="I300" s="42"/>
      <c r="J300" s="42"/>
      <c r="K300" s="42"/>
      <c r="L300" s="42"/>
      <c r="M300" s="42"/>
      <c r="N300" s="42"/>
      <c r="O300" s="42"/>
      <c r="P300" s="42"/>
      <c r="Q300" s="42"/>
      <c r="R300" s="42"/>
      <c r="S300" s="42"/>
    </row>
    <row r="301" spans="1:19">
      <c r="A301"/>
      <c r="B301"/>
      <c r="C301"/>
      <c r="D301"/>
      <c r="E301" s="42"/>
      <c r="F301" s="42"/>
      <c r="G301" s="42"/>
      <c r="H301" s="42"/>
      <c r="I301" s="42"/>
      <c r="J301" s="42"/>
      <c r="K301" s="42"/>
      <c r="L301" s="42"/>
      <c r="M301" s="42"/>
      <c r="N301" s="42"/>
      <c r="O301" s="42"/>
      <c r="P301" s="42"/>
      <c r="Q301" s="42"/>
      <c r="R301" s="42"/>
      <c r="S301" s="42"/>
    </row>
    <row r="302" spans="1:19">
      <c r="A302"/>
      <c r="B302"/>
      <c r="C302"/>
      <c r="D302"/>
      <c r="E302" s="42"/>
      <c r="F302" s="42"/>
      <c r="G302" s="42"/>
      <c r="H302" s="42"/>
      <c r="I302" s="42"/>
      <c r="J302" s="42"/>
      <c r="K302" s="42"/>
      <c r="L302" s="42"/>
      <c r="M302" s="42"/>
      <c r="N302" s="42"/>
      <c r="O302" s="42"/>
      <c r="P302" s="42"/>
      <c r="Q302" s="42"/>
      <c r="R302" s="42"/>
      <c r="S302" s="42"/>
    </row>
    <row r="303" spans="1:19">
      <c r="A303"/>
      <c r="B303"/>
      <c r="C303"/>
      <c r="D303"/>
      <c r="E303" s="42"/>
      <c r="F303" s="42"/>
      <c r="G303" s="42"/>
      <c r="H303" s="42"/>
      <c r="I303" s="42"/>
      <c r="J303" s="42"/>
      <c r="K303" s="42"/>
      <c r="L303" s="42"/>
      <c r="M303" s="42"/>
      <c r="N303" s="42"/>
      <c r="O303" s="42"/>
      <c r="P303" s="42"/>
      <c r="Q303" s="42"/>
      <c r="R303" s="42"/>
      <c r="S303" s="42"/>
    </row>
    <row r="304" spans="1:19">
      <c r="A304"/>
      <c r="B304"/>
      <c r="C304"/>
      <c r="D304"/>
      <c r="E304" s="42"/>
      <c r="F304" s="42"/>
      <c r="G304" s="42"/>
      <c r="H304" s="42"/>
      <c r="I304" s="42"/>
      <c r="J304" s="42"/>
      <c r="K304" s="42"/>
      <c r="L304" s="42"/>
      <c r="M304" s="42"/>
      <c r="N304" s="42"/>
      <c r="O304" s="42"/>
      <c r="P304" s="42"/>
      <c r="Q304" s="42"/>
      <c r="R304" s="42"/>
      <c r="S304" s="42"/>
    </row>
    <row r="305" spans="1:19">
      <c r="A305"/>
      <c r="B305"/>
      <c r="C305"/>
      <c r="D305"/>
      <c r="E305" s="42"/>
      <c r="F305" s="42"/>
      <c r="G305" s="42"/>
      <c r="H305" s="42"/>
      <c r="I305" s="42"/>
      <c r="J305" s="42"/>
      <c r="K305" s="42"/>
      <c r="L305" s="42"/>
      <c r="M305" s="42"/>
      <c r="N305" s="42"/>
      <c r="O305" s="42"/>
      <c r="P305" s="42"/>
      <c r="Q305" s="42"/>
      <c r="R305" s="42"/>
      <c r="S305" s="42"/>
    </row>
    <row r="306" spans="1:19">
      <c r="A306"/>
      <c r="B306"/>
      <c r="C306"/>
      <c r="D306"/>
      <c r="E306" s="42"/>
      <c r="F306" s="42"/>
      <c r="G306" s="42"/>
      <c r="H306" s="42"/>
      <c r="I306" s="42"/>
      <c r="J306" s="42"/>
      <c r="K306" s="42"/>
      <c r="L306" s="42"/>
      <c r="M306" s="42"/>
      <c r="N306" s="42"/>
      <c r="O306" s="42"/>
      <c r="P306" s="42"/>
      <c r="Q306" s="42"/>
      <c r="R306" s="42"/>
      <c r="S306" s="42"/>
    </row>
    <row r="307" spans="1:19">
      <c r="A307"/>
      <c r="B307"/>
      <c r="C307"/>
      <c r="D307"/>
      <c r="E307" s="42"/>
      <c r="F307" s="42"/>
      <c r="G307" s="42"/>
      <c r="H307" s="42"/>
      <c r="I307" s="42"/>
      <c r="J307" s="42"/>
      <c r="K307" s="42"/>
      <c r="L307" s="42"/>
      <c r="M307" s="42"/>
      <c r="N307" s="42"/>
      <c r="O307" s="42"/>
      <c r="P307" s="42"/>
      <c r="Q307" s="42"/>
      <c r="R307" s="42"/>
      <c r="S307" s="42"/>
    </row>
    <row r="308" spans="1:19">
      <c r="A308"/>
      <c r="B308"/>
      <c r="C308"/>
      <c r="D308"/>
      <c r="E308" s="42"/>
      <c r="F308" s="42"/>
      <c r="G308" s="42"/>
      <c r="H308" s="42"/>
      <c r="I308" s="42"/>
      <c r="J308" s="42"/>
      <c r="K308" s="42"/>
      <c r="L308" s="42"/>
      <c r="M308" s="42"/>
      <c r="N308" s="42"/>
      <c r="O308" s="42"/>
      <c r="P308" s="42"/>
      <c r="Q308" s="42"/>
      <c r="R308" s="42"/>
      <c r="S308" s="42"/>
    </row>
    <row r="309" spans="1:19">
      <c r="A309"/>
      <c r="B309"/>
      <c r="C309"/>
      <c r="D309"/>
      <c r="E309" s="42"/>
      <c r="F309" s="42"/>
      <c r="G309" s="42"/>
      <c r="H309" s="42"/>
      <c r="I309" s="42"/>
      <c r="J309" s="42"/>
      <c r="K309" s="42"/>
      <c r="L309" s="42"/>
      <c r="M309" s="42"/>
      <c r="N309" s="42"/>
      <c r="O309" s="42"/>
      <c r="P309" s="42"/>
      <c r="Q309" s="42"/>
      <c r="R309" s="42"/>
      <c r="S309" s="42"/>
    </row>
    <row r="310" spans="1:19">
      <c r="A310"/>
      <c r="B310"/>
      <c r="C310"/>
      <c r="D310"/>
      <c r="E310" s="42"/>
      <c r="F310" s="42"/>
      <c r="G310" s="42"/>
      <c r="H310" s="42"/>
      <c r="I310" s="42"/>
      <c r="J310" s="42"/>
      <c r="K310" s="42"/>
      <c r="L310" s="42"/>
      <c r="M310" s="42"/>
      <c r="N310" s="42"/>
      <c r="O310" s="42"/>
      <c r="P310" s="42"/>
      <c r="Q310" s="42"/>
      <c r="R310" s="42"/>
      <c r="S310" s="42"/>
    </row>
    <row r="311" spans="1:19">
      <c r="A311"/>
      <c r="B311"/>
      <c r="C311"/>
      <c r="D311"/>
      <c r="E311" s="42"/>
      <c r="F311" s="42"/>
      <c r="G311" s="42"/>
      <c r="H311" s="42"/>
      <c r="I311" s="42"/>
      <c r="J311" s="42"/>
      <c r="K311" s="42"/>
      <c r="L311" s="42"/>
      <c r="M311" s="42"/>
      <c r="N311" s="42"/>
      <c r="O311" s="42"/>
      <c r="P311" s="42"/>
      <c r="Q311" s="42"/>
      <c r="R311" s="42"/>
      <c r="S311" s="42"/>
    </row>
    <row r="312" spans="1:19">
      <c r="A312"/>
      <c r="B312"/>
      <c r="C312"/>
      <c r="D312"/>
      <c r="E312" s="42"/>
      <c r="F312" s="42"/>
      <c r="G312" s="42"/>
      <c r="H312" s="42"/>
      <c r="I312" s="42"/>
      <c r="J312" s="42"/>
      <c r="K312" s="42"/>
      <c r="L312" s="42"/>
      <c r="M312" s="42"/>
      <c r="N312" s="42"/>
      <c r="O312" s="42"/>
      <c r="P312" s="42"/>
      <c r="Q312" s="42"/>
      <c r="R312" s="42"/>
      <c r="S312" s="42"/>
    </row>
    <row r="313" spans="1:19">
      <c r="A313"/>
      <c r="B313"/>
      <c r="C313"/>
      <c r="D313"/>
      <c r="E313" s="42"/>
      <c r="F313" s="42"/>
      <c r="G313" s="42"/>
      <c r="H313" s="42"/>
      <c r="I313" s="42"/>
      <c r="J313" s="42"/>
      <c r="K313" s="42"/>
      <c r="L313" s="42"/>
      <c r="M313" s="42"/>
      <c r="N313" s="42"/>
      <c r="O313" s="42"/>
      <c r="P313" s="42"/>
      <c r="Q313" s="42"/>
      <c r="R313" s="42"/>
      <c r="S313" s="42"/>
    </row>
    <row r="314" spans="1:19">
      <c r="A314"/>
      <c r="B314"/>
      <c r="C314"/>
      <c r="D314"/>
      <c r="E314" s="42"/>
      <c r="F314" s="42"/>
      <c r="G314" s="42"/>
      <c r="H314" s="42"/>
      <c r="I314" s="42"/>
      <c r="J314" s="42"/>
      <c r="K314" s="42"/>
      <c r="L314" s="42"/>
      <c r="M314" s="42"/>
      <c r="N314" s="42"/>
      <c r="O314" s="42"/>
      <c r="P314" s="42"/>
      <c r="Q314" s="42"/>
      <c r="R314" s="42"/>
      <c r="S314" s="42"/>
    </row>
    <row r="315" spans="1:19">
      <c r="A315"/>
      <c r="B315"/>
      <c r="C315"/>
      <c r="D315"/>
      <c r="E315" s="42"/>
      <c r="F315" s="42"/>
      <c r="G315" s="42"/>
      <c r="H315" s="42"/>
      <c r="I315" s="42"/>
      <c r="J315" s="42"/>
      <c r="K315" s="42"/>
      <c r="L315" s="42"/>
      <c r="M315" s="42"/>
      <c r="N315" s="42"/>
      <c r="O315" s="42"/>
      <c r="P315" s="42"/>
      <c r="Q315" s="42"/>
      <c r="R315" s="42"/>
      <c r="S315" s="42"/>
    </row>
    <row r="316" spans="1:19">
      <c r="A316"/>
      <c r="B316"/>
      <c r="C316"/>
      <c r="D316"/>
      <c r="E316" s="42"/>
      <c r="F316" s="42"/>
      <c r="G316" s="42"/>
      <c r="H316" s="42"/>
      <c r="I316" s="42"/>
      <c r="J316" s="42"/>
      <c r="K316" s="42"/>
      <c r="L316" s="42"/>
      <c r="M316" s="42"/>
      <c r="N316" s="42"/>
      <c r="O316" s="42"/>
      <c r="P316" s="42"/>
      <c r="Q316" s="42"/>
      <c r="R316" s="42"/>
      <c r="S316" s="42"/>
    </row>
    <row r="317" spans="1:19">
      <c r="A317"/>
      <c r="B317"/>
      <c r="C317"/>
      <c r="D317"/>
      <c r="E317" s="42"/>
      <c r="F317" s="42"/>
      <c r="G317" s="42"/>
      <c r="H317" s="42"/>
      <c r="I317" s="42"/>
      <c r="J317" s="42"/>
      <c r="K317" s="42"/>
      <c r="L317" s="42"/>
      <c r="M317" s="42"/>
      <c r="N317" s="42"/>
      <c r="O317" s="42"/>
      <c r="P317" s="42"/>
      <c r="Q317" s="42"/>
      <c r="R317" s="42"/>
      <c r="S317" s="42"/>
    </row>
    <row r="318" spans="1:19">
      <c r="A318"/>
      <c r="B318"/>
      <c r="C318"/>
      <c r="D318"/>
      <c r="E318" s="42"/>
      <c r="F318" s="42"/>
      <c r="G318" s="42"/>
      <c r="H318" s="42"/>
      <c r="I318" s="42"/>
      <c r="J318" s="42"/>
      <c r="K318" s="42"/>
      <c r="L318" s="42"/>
      <c r="M318" s="42"/>
      <c r="N318" s="42"/>
      <c r="O318" s="42"/>
      <c r="P318" s="42"/>
      <c r="Q318" s="42"/>
      <c r="R318" s="42"/>
      <c r="S318" s="42"/>
    </row>
    <row r="319" spans="1:19">
      <c r="A319"/>
      <c r="B319"/>
      <c r="C319"/>
      <c r="D319"/>
      <c r="E319" s="42"/>
      <c r="F319" s="42"/>
      <c r="G319" s="42"/>
      <c r="H319" s="42"/>
      <c r="I319" s="42"/>
      <c r="J319" s="42"/>
      <c r="K319" s="42"/>
      <c r="L319" s="42"/>
      <c r="M319" s="42"/>
      <c r="N319" s="42"/>
      <c r="O319" s="42"/>
      <c r="P319" s="42"/>
      <c r="Q319" s="42"/>
      <c r="R319" s="42"/>
      <c r="S319" s="42"/>
    </row>
    <row r="320" spans="1:19">
      <c r="A320"/>
      <c r="B320"/>
      <c r="C320"/>
      <c r="D320"/>
      <c r="E320" s="42"/>
      <c r="F320" s="42"/>
      <c r="G320" s="42"/>
      <c r="H320" s="42"/>
      <c r="I320" s="42"/>
      <c r="J320" s="42"/>
      <c r="K320" s="42"/>
      <c r="L320" s="42"/>
      <c r="M320" s="42"/>
      <c r="N320" s="42"/>
      <c r="O320" s="42"/>
      <c r="P320" s="42"/>
      <c r="Q320" s="42"/>
      <c r="R320" s="42"/>
      <c r="S320" s="42"/>
    </row>
    <row r="321" spans="1:19">
      <c r="A321"/>
      <c r="B321"/>
      <c r="C321"/>
      <c r="D321"/>
      <c r="E321" s="42"/>
      <c r="F321" s="42"/>
      <c r="G321" s="42"/>
      <c r="H321" s="42"/>
      <c r="I321" s="42"/>
      <c r="J321" s="42"/>
      <c r="K321" s="42"/>
      <c r="L321" s="42"/>
      <c r="M321" s="42"/>
      <c r="N321" s="42"/>
      <c r="O321" s="42"/>
      <c r="P321" s="42"/>
      <c r="Q321" s="42"/>
      <c r="R321" s="42"/>
      <c r="S321" s="42"/>
    </row>
    <row r="322" spans="1:19">
      <c r="A322"/>
      <c r="B322"/>
      <c r="C322"/>
      <c r="D322"/>
      <c r="E322" s="42"/>
      <c r="F322" s="42"/>
      <c r="G322" s="42"/>
      <c r="H322" s="42"/>
      <c r="I322" s="42"/>
      <c r="J322" s="42"/>
      <c r="K322" s="42"/>
      <c r="L322" s="42"/>
      <c r="M322" s="42"/>
      <c r="N322" s="42"/>
      <c r="O322" s="42"/>
      <c r="P322" s="42"/>
      <c r="Q322" s="42"/>
      <c r="R322" s="42"/>
      <c r="S322" s="42"/>
    </row>
    <row r="323" spans="1:19">
      <c r="A323"/>
      <c r="B323"/>
      <c r="C323"/>
      <c r="D323"/>
      <c r="E323" s="42"/>
      <c r="F323" s="42"/>
      <c r="G323" s="42"/>
      <c r="H323" s="42"/>
      <c r="I323" s="42"/>
      <c r="J323" s="42"/>
      <c r="K323" s="42"/>
      <c r="L323" s="42"/>
      <c r="M323" s="42"/>
      <c r="N323" s="42"/>
      <c r="O323" s="42"/>
      <c r="P323" s="42"/>
      <c r="Q323" s="42"/>
      <c r="R323" s="42"/>
      <c r="S323" s="42"/>
    </row>
    <row r="324" spans="1:19">
      <c r="A324"/>
      <c r="B324"/>
      <c r="C324"/>
      <c r="D324"/>
      <c r="E324" s="42"/>
      <c r="F324" s="42"/>
      <c r="G324" s="42"/>
      <c r="H324" s="42"/>
      <c r="I324" s="42"/>
      <c r="J324" s="42"/>
      <c r="K324" s="42"/>
      <c r="L324" s="42"/>
      <c r="M324" s="42"/>
      <c r="N324" s="42"/>
      <c r="O324" s="42"/>
      <c r="P324" s="42"/>
      <c r="Q324" s="42"/>
      <c r="R324" s="42"/>
      <c r="S324" s="42"/>
    </row>
    <row r="325" spans="1:19">
      <c r="A325"/>
      <c r="B325"/>
      <c r="C325"/>
      <c r="D325"/>
      <c r="E325" s="42"/>
      <c r="F325" s="42"/>
      <c r="G325" s="42"/>
      <c r="H325" s="42"/>
      <c r="I325" s="42"/>
      <c r="J325" s="42"/>
      <c r="K325" s="42"/>
      <c r="L325" s="42"/>
      <c r="M325" s="42"/>
      <c r="N325" s="42"/>
      <c r="O325" s="42"/>
      <c r="P325" s="42"/>
      <c r="Q325" s="42"/>
      <c r="R325" s="42"/>
      <c r="S325" s="42"/>
    </row>
    <row r="326" spans="1:19">
      <c r="A326"/>
      <c r="B326"/>
      <c r="C326"/>
      <c r="D326"/>
      <c r="E326" s="42"/>
      <c r="F326" s="42"/>
      <c r="G326" s="42"/>
      <c r="H326" s="42"/>
      <c r="I326" s="42"/>
      <c r="J326" s="42"/>
      <c r="K326" s="42"/>
      <c r="L326" s="42"/>
      <c r="M326" s="42"/>
      <c r="N326" s="42"/>
      <c r="O326" s="42"/>
      <c r="P326" s="42"/>
      <c r="Q326" s="42"/>
      <c r="R326" s="42"/>
      <c r="S326" s="42"/>
    </row>
    <row r="327" spans="1:19">
      <c r="A327"/>
      <c r="B327"/>
      <c r="C327"/>
      <c r="D327"/>
      <c r="E327" s="42"/>
      <c r="F327" s="42"/>
      <c r="G327" s="42"/>
      <c r="H327" s="42"/>
      <c r="I327" s="42"/>
      <c r="J327" s="42"/>
      <c r="K327" s="42"/>
      <c r="L327" s="42"/>
      <c r="M327" s="42"/>
      <c r="N327" s="42"/>
      <c r="O327" s="42"/>
      <c r="P327" s="42"/>
      <c r="Q327" s="42"/>
      <c r="R327" s="42"/>
      <c r="S327" s="42"/>
    </row>
    <row r="328" spans="1:19">
      <c r="A328"/>
      <c r="B328"/>
      <c r="C328"/>
      <c r="D328"/>
      <c r="E328" s="42"/>
      <c r="F328" s="42"/>
      <c r="G328" s="42"/>
      <c r="H328" s="42"/>
      <c r="I328" s="42"/>
      <c r="J328" s="42"/>
      <c r="K328" s="42"/>
      <c r="L328" s="42"/>
      <c r="M328" s="42"/>
      <c r="N328" s="42"/>
      <c r="O328" s="42"/>
      <c r="P328" s="42"/>
      <c r="Q328" s="42"/>
      <c r="R328" s="42"/>
      <c r="S328" s="42"/>
    </row>
    <row r="329" spans="1:19">
      <c r="A329"/>
      <c r="B329"/>
      <c r="C329"/>
      <c r="D329"/>
      <c r="E329" s="42"/>
      <c r="F329" s="42"/>
      <c r="G329" s="42"/>
      <c r="H329" s="42"/>
      <c r="I329" s="42"/>
      <c r="J329" s="42"/>
      <c r="K329" s="42"/>
      <c r="L329" s="42"/>
      <c r="M329" s="42"/>
      <c r="N329" s="42"/>
      <c r="O329" s="42"/>
      <c r="P329" s="42"/>
      <c r="Q329" s="42"/>
      <c r="R329" s="42"/>
      <c r="S329" s="42"/>
    </row>
    <row r="330" spans="1:19">
      <c r="A330"/>
      <c r="B330"/>
      <c r="C330"/>
      <c r="D330"/>
      <c r="E330" s="42"/>
      <c r="F330" s="42"/>
      <c r="G330" s="42"/>
      <c r="H330" s="42"/>
      <c r="I330" s="42"/>
      <c r="J330" s="42"/>
      <c r="K330" s="42"/>
      <c r="L330" s="42"/>
      <c r="M330" s="42"/>
      <c r="N330" s="42"/>
      <c r="O330" s="42"/>
      <c r="P330" s="42"/>
      <c r="Q330" s="42"/>
      <c r="R330" s="42"/>
      <c r="S330" s="42"/>
    </row>
    <row r="331" spans="1:19">
      <c r="A331"/>
      <c r="B331"/>
      <c r="C331"/>
      <c r="D331"/>
      <c r="E331" s="42"/>
      <c r="F331" s="42"/>
      <c r="G331" s="42"/>
      <c r="H331" s="42"/>
      <c r="I331" s="42"/>
      <c r="J331" s="42"/>
      <c r="K331" s="42"/>
      <c r="L331" s="42"/>
      <c r="M331" s="42"/>
      <c r="N331" s="42"/>
      <c r="O331" s="42"/>
      <c r="P331" s="42"/>
      <c r="Q331" s="42"/>
      <c r="R331" s="42"/>
      <c r="S331" s="42"/>
    </row>
    <row r="332" spans="1:19">
      <c r="A332"/>
      <c r="B332"/>
      <c r="C332"/>
      <c r="D332"/>
      <c r="E332" s="42"/>
      <c r="F332" s="42"/>
      <c r="G332" s="42"/>
      <c r="H332" s="42"/>
      <c r="I332" s="42"/>
      <c r="J332" s="42"/>
      <c r="K332" s="42"/>
      <c r="L332" s="42"/>
      <c r="M332" s="42"/>
      <c r="N332" s="42"/>
      <c r="O332" s="42"/>
      <c r="P332" s="42"/>
      <c r="Q332" s="42"/>
      <c r="R332" s="42"/>
      <c r="S332" s="42"/>
    </row>
    <row r="333" spans="1:19">
      <c r="A333"/>
      <c r="B333"/>
      <c r="C333"/>
      <c r="D333"/>
      <c r="E333" s="42"/>
      <c r="F333" s="42"/>
      <c r="G333" s="42"/>
      <c r="H333" s="42"/>
      <c r="I333" s="42"/>
      <c r="J333" s="42"/>
      <c r="K333" s="42"/>
      <c r="L333" s="42"/>
      <c r="M333" s="42"/>
      <c r="N333" s="42"/>
      <c r="O333" s="42"/>
      <c r="P333" s="42"/>
      <c r="Q333" s="42"/>
      <c r="R333" s="42"/>
      <c r="S333" s="42"/>
    </row>
    <row r="334" spans="1:19">
      <c r="A334"/>
      <c r="B334"/>
      <c r="C334"/>
      <c r="D334"/>
      <c r="E334" s="42"/>
      <c r="F334" s="42"/>
      <c r="G334" s="42"/>
      <c r="H334" s="42"/>
      <c r="I334" s="42"/>
      <c r="J334" s="42"/>
      <c r="K334" s="42"/>
      <c r="L334" s="42"/>
      <c r="M334" s="42"/>
      <c r="N334" s="42"/>
      <c r="O334" s="42"/>
      <c r="P334" s="42"/>
      <c r="Q334" s="42"/>
      <c r="R334" s="42"/>
      <c r="S334" s="42"/>
    </row>
    <row r="335" spans="1:19">
      <c r="A335"/>
      <c r="B335"/>
      <c r="C335"/>
      <c r="D335"/>
      <c r="E335" s="42"/>
      <c r="F335" s="42"/>
      <c r="G335" s="42"/>
      <c r="H335" s="42"/>
      <c r="I335" s="42"/>
      <c r="J335" s="42"/>
      <c r="K335" s="42"/>
      <c r="L335" s="42"/>
      <c r="M335" s="42"/>
      <c r="N335" s="42"/>
      <c r="O335" s="42"/>
      <c r="P335" s="42"/>
      <c r="Q335" s="42"/>
      <c r="R335" s="42"/>
      <c r="S335" s="42"/>
    </row>
    <row r="336" spans="1:19">
      <c r="A336"/>
      <c r="B336"/>
      <c r="C336"/>
      <c r="D336"/>
      <c r="E336" s="42"/>
      <c r="F336" s="42"/>
      <c r="G336" s="42"/>
      <c r="H336" s="42"/>
      <c r="I336" s="42"/>
      <c r="J336" s="42"/>
      <c r="K336" s="42"/>
      <c r="L336" s="42"/>
      <c r="M336" s="42"/>
      <c r="N336" s="42"/>
      <c r="O336" s="42"/>
      <c r="P336" s="42"/>
      <c r="Q336" s="42"/>
      <c r="R336" s="42"/>
      <c r="S336" s="42"/>
    </row>
    <row r="337" spans="1:19">
      <c r="A337"/>
      <c r="B337"/>
      <c r="C337"/>
      <c r="D337"/>
      <c r="E337" s="42"/>
      <c r="F337" s="42"/>
      <c r="G337" s="42"/>
      <c r="H337" s="42"/>
      <c r="I337" s="42"/>
      <c r="J337" s="42"/>
      <c r="K337" s="42"/>
      <c r="L337" s="42"/>
      <c r="M337" s="42"/>
      <c r="N337" s="42"/>
      <c r="O337" s="42"/>
      <c r="P337" s="42"/>
      <c r="Q337" s="42"/>
      <c r="R337" s="42"/>
      <c r="S337" s="42"/>
    </row>
    <row r="338" spans="1:19">
      <c r="A338"/>
      <c r="B338"/>
      <c r="C338"/>
      <c r="D338"/>
      <c r="E338" s="42"/>
      <c r="F338" s="42"/>
      <c r="G338" s="42"/>
      <c r="H338" s="42"/>
      <c r="I338" s="42"/>
      <c r="J338" s="42"/>
      <c r="K338" s="42"/>
      <c r="L338" s="42"/>
      <c r="M338" s="42"/>
      <c r="N338" s="42"/>
      <c r="O338" s="42"/>
      <c r="P338" s="42"/>
      <c r="Q338" s="42"/>
      <c r="R338" s="42"/>
      <c r="S338" s="42"/>
    </row>
    <row r="339" spans="1:19">
      <c r="A339"/>
      <c r="B339"/>
      <c r="C339"/>
      <c r="D339"/>
      <c r="E339" s="42"/>
      <c r="F339" s="42"/>
      <c r="G339" s="42"/>
      <c r="H339" s="42"/>
      <c r="I339" s="42"/>
      <c r="J339" s="42"/>
      <c r="K339" s="42"/>
      <c r="L339" s="42"/>
      <c r="M339" s="42"/>
      <c r="N339" s="42"/>
      <c r="O339" s="42"/>
      <c r="P339" s="42"/>
      <c r="Q339" s="42"/>
      <c r="R339" s="42"/>
      <c r="S339" s="42"/>
    </row>
    <row r="340" spans="1:19">
      <c r="A340"/>
      <c r="B340"/>
      <c r="C340"/>
      <c r="D340"/>
      <c r="E340" s="42"/>
      <c r="F340" s="42"/>
      <c r="G340" s="42"/>
      <c r="H340" s="42"/>
      <c r="I340" s="42"/>
      <c r="J340" s="42"/>
      <c r="K340" s="42"/>
      <c r="L340" s="42"/>
      <c r="M340" s="42"/>
      <c r="N340" s="42"/>
      <c r="O340" s="42"/>
      <c r="P340" s="42"/>
      <c r="Q340" s="42"/>
      <c r="R340" s="42"/>
      <c r="S340" s="42"/>
    </row>
    <row r="341" spans="1:19">
      <c r="A341"/>
      <c r="B341"/>
      <c r="C341"/>
      <c r="D341"/>
      <c r="E341" s="42"/>
      <c r="F341" s="42"/>
      <c r="G341" s="42"/>
      <c r="H341" s="42"/>
      <c r="I341" s="42"/>
      <c r="J341" s="42"/>
      <c r="K341" s="42"/>
      <c r="L341" s="42"/>
      <c r="M341" s="42"/>
      <c r="N341" s="42"/>
      <c r="O341" s="42"/>
      <c r="P341" s="42"/>
      <c r="Q341" s="42"/>
      <c r="R341" s="42"/>
      <c r="S341" s="42"/>
    </row>
    <row r="342" spans="1:19">
      <c r="A342"/>
      <c r="B342"/>
      <c r="C342"/>
      <c r="D342"/>
      <c r="E342" s="42"/>
      <c r="F342" s="42"/>
      <c r="G342" s="42"/>
      <c r="H342" s="42"/>
      <c r="I342" s="42"/>
      <c r="J342" s="42"/>
      <c r="K342" s="42"/>
      <c r="L342" s="42"/>
      <c r="M342" s="42"/>
      <c r="N342" s="42"/>
      <c r="O342" s="42"/>
      <c r="P342" s="42"/>
      <c r="Q342" s="42"/>
      <c r="R342" s="42"/>
      <c r="S342" s="42"/>
    </row>
    <row r="343" spans="1:19">
      <c r="A343"/>
      <c r="B343"/>
      <c r="C343"/>
      <c r="D343"/>
      <c r="E343" s="42"/>
      <c r="F343" s="42"/>
      <c r="G343" s="42"/>
      <c r="H343" s="42"/>
      <c r="I343" s="42"/>
      <c r="J343" s="42"/>
      <c r="K343" s="42"/>
      <c r="L343" s="42"/>
      <c r="M343" s="42"/>
      <c r="N343" s="42"/>
      <c r="O343" s="42"/>
      <c r="P343" s="42"/>
      <c r="Q343" s="42"/>
      <c r="R343" s="42"/>
      <c r="S343" s="42"/>
    </row>
    <row r="344" spans="1:19">
      <c r="A344"/>
      <c r="B344"/>
      <c r="C344"/>
      <c r="D344"/>
      <c r="E344" s="42"/>
      <c r="F344" s="42"/>
      <c r="G344" s="42"/>
      <c r="H344" s="42"/>
      <c r="I344" s="42"/>
      <c r="J344" s="42"/>
      <c r="K344" s="42"/>
      <c r="L344" s="42"/>
      <c r="M344" s="42"/>
      <c r="N344" s="42"/>
      <c r="O344" s="42"/>
      <c r="P344" s="42"/>
      <c r="Q344" s="42"/>
      <c r="R344" s="42"/>
      <c r="S344" s="42"/>
    </row>
    <row r="345" spans="1:19">
      <c r="A345"/>
      <c r="B345"/>
      <c r="C345"/>
      <c r="D345"/>
      <c r="E345" s="42"/>
      <c r="F345" s="42"/>
      <c r="G345" s="42"/>
      <c r="H345" s="42"/>
      <c r="I345" s="42"/>
      <c r="J345" s="42"/>
      <c r="K345" s="42"/>
      <c r="L345" s="42"/>
      <c r="M345" s="42"/>
      <c r="N345" s="42"/>
      <c r="O345" s="42"/>
      <c r="P345" s="42"/>
      <c r="Q345" s="42"/>
      <c r="R345" s="42"/>
      <c r="S345" s="42"/>
    </row>
    <row r="346" spans="1:19">
      <c r="A346"/>
      <c r="B346"/>
      <c r="C346"/>
      <c r="D346"/>
      <c r="E346" s="42"/>
      <c r="F346" s="42"/>
      <c r="G346" s="42"/>
      <c r="H346" s="42"/>
      <c r="I346" s="42"/>
      <c r="J346" s="42"/>
      <c r="K346" s="42"/>
      <c r="L346" s="42"/>
      <c r="M346" s="42"/>
      <c r="N346" s="42"/>
      <c r="O346" s="42"/>
      <c r="P346" s="42"/>
      <c r="Q346" s="42"/>
      <c r="R346" s="42"/>
      <c r="S346" s="42"/>
    </row>
    <row r="347" spans="1:19">
      <c r="A347"/>
      <c r="B347"/>
      <c r="C347"/>
      <c r="D347"/>
      <c r="E347" s="42"/>
      <c r="F347" s="42"/>
      <c r="G347" s="42"/>
      <c r="H347" s="42"/>
      <c r="I347" s="42"/>
      <c r="J347" s="42"/>
      <c r="K347" s="42"/>
      <c r="L347" s="42"/>
      <c r="M347" s="42"/>
      <c r="N347" s="42"/>
      <c r="O347" s="42"/>
      <c r="P347" s="42"/>
      <c r="Q347" s="42"/>
      <c r="R347" s="42"/>
      <c r="S347" s="42"/>
    </row>
    <row r="348" spans="1:19">
      <c r="A348"/>
      <c r="B348"/>
      <c r="C348"/>
      <c r="D348"/>
      <c r="E348" s="42"/>
      <c r="F348" s="42"/>
      <c r="G348" s="42"/>
      <c r="H348" s="42"/>
      <c r="I348" s="42"/>
      <c r="J348" s="42"/>
      <c r="K348" s="42"/>
      <c r="L348" s="42"/>
      <c r="M348" s="42"/>
      <c r="N348" s="42"/>
      <c r="O348" s="42"/>
      <c r="P348" s="42"/>
      <c r="Q348" s="42"/>
      <c r="R348" s="42"/>
      <c r="S348" s="42"/>
    </row>
    <row r="349" spans="1:19">
      <c r="A349"/>
      <c r="B349"/>
      <c r="C349"/>
      <c r="D349"/>
      <c r="E349" s="42"/>
      <c r="F349" s="42"/>
      <c r="G349" s="42"/>
      <c r="H349" s="42"/>
      <c r="I349" s="42"/>
      <c r="J349" s="42"/>
      <c r="K349" s="42"/>
      <c r="L349" s="42"/>
      <c r="M349" s="42"/>
      <c r="N349" s="42"/>
      <c r="O349" s="42"/>
      <c r="P349" s="42"/>
      <c r="Q349" s="42"/>
      <c r="R349" s="42"/>
      <c r="S349" s="42"/>
    </row>
    <row r="350" spans="1:19">
      <c r="A350"/>
      <c r="B350"/>
      <c r="C350"/>
      <c r="D350"/>
      <c r="E350" s="42"/>
      <c r="F350" s="42"/>
      <c r="G350" s="42"/>
      <c r="H350" s="42"/>
      <c r="I350" s="42"/>
      <c r="J350" s="42"/>
      <c r="K350" s="42"/>
      <c r="L350" s="42"/>
      <c r="M350" s="42"/>
      <c r="N350" s="42"/>
      <c r="O350" s="42"/>
      <c r="P350" s="42"/>
      <c r="Q350" s="42"/>
      <c r="R350" s="42"/>
      <c r="S350" s="42"/>
    </row>
    <row r="351" spans="1:19">
      <c r="A351"/>
      <c r="B351"/>
      <c r="C351"/>
      <c r="D351"/>
      <c r="E351" s="42"/>
      <c r="F351" s="42"/>
      <c r="G351" s="42"/>
      <c r="H351" s="42"/>
      <c r="I351" s="42"/>
      <c r="J351" s="42"/>
      <c r="K351" s="42"/>
      <c r="L351" s="42"/>
      <c r="M351" s="42"/>
      <c r="N351" s="42"/>
      <c r="O351" s="42"/>
      <c r="P351" s="42"/>
      <c r="Q351" s="42"/>
      <c r="R351" s="42"/>
      <c r="S351" s="42"/>
    </row>
    <row r="352" spans="1:19">
      <c r="A352"/>
      <c r="B352"/>
      <c r="C352"/>
      <c r="D352"/>
      <c r="E352" s="42"/>
      <c r="F352" s="42"/>
      <c r="G352" s="42"/>
      <c r="H352" s="42"/>
      <c r="I352" s="42"/>
      <c r="J352" s="42"/>
      <c r="K352" s="42"/>
      <c r="L352" s="42"/>
      <c r="M352" s="42"/>
      <c r="N352" s="42"/>
      <c r="O352" s="42"/>
      <c r="P352" s="42"/>
      <c r="Q352" s="42"/>
      <c r="R352" s="42"/>
      <c r="S352" s="42"/>
    </row>
    <row r="353" spans="1:19">
      <c r="A353"/>
      <c r="B353"/>
      <c r="C353"/>
      <c r="D353"/>
      <c r="E353" s="42"/>
      <c r="F353" s="42"/>
      <c r="G353" s="42"/>
      <c r="H353" s="42"/>
      <c r="I353" s="42"/>
      <c r="J353" s="42"/>
      <c r="K353" s="42"/>
      <c r="L353" s="42"/>
      <c r="M353" s="42"/>
      <c r="N353" s="42"/>
      <c r="O353" s="42"/>
      <c r="P353" s="42"/>
      <c r="Q353" s="42"/>
      <c r="R353" s="42"/>
      <c r="S353" s="42"/>
    </row>
    <row r="354" spans="1:19">
      <c r="A354"/>
      <c r="B354"/>
      <c r="C354"/>
      <c r="D354"/>
      <c r="E354" s="42"/>
      <c r="F354" s="42"/>
      <c r="G354" s="42"/>
      <c r="H354" s="42"/>
      <c r="I354" s="42"/>
      <c r="J354" s="42"/>
      <c r="K354" s="42"/>
      <c r="L354" s="42"/>
      <c r="M354" s="42"/>
      <c r="N354" s="42"/>
      <c r="O354" s="42"/>
      <c r="P354" s="42"/>
      <c r="Q354" s="42"/>
      <c r="R354" s="42"/>
      <c r="S354" s="42"/>
    </row>
    <row r="355" spans="1:19">
      <c r="A355"/>
      <c r="B355"/>
      <c r="C355"/>
      <c r="D355"/>
      <c r="E355" s="42"/>
      <c r="F355" s="42"/>
      <c r="G355" s="42"/>
      <c r="H355" s="42"/>
      <c r="I355" s="42"/>
      <c r="J355" s="42"/>
      <c r="K355" s="42"/>
      <c r="L355" s="42"/>
      <c r="M355" s="42"/>
      <c r="N355" s="42"/>
      <c r="O355" s="42"/>
      <c r="P355" s="42"/>
      <c r="Q355" s="42"/>
      <c r="R355" s="42"/>
      <c r="S355" s="42"/>
    </row>
    <row r="356" spans="1:19">
      <c r="A356"/>
      <c r="B356"/>
      <c r="C356"/>
      <c r="D356"/>
      <c r="E356" s="42"/>
      <c r="F356" s="42"/>
      <c r="G356" s="42"/>
      <c r="H356" s="42"/>
      <c r="I356" s="42"/>
      <c r="J356" s="42"/>
      <c r="K356" s="42"/>
      <c r="L356" s="42"/>
      <c r="M356" s="42"/>
      <c r="N356" s="42"/>
      <c r="O356" s="42"/>
      <c r="P356" s="42"/>
      <c r="Q356" s="42"/>
      <c r="R356" s="42"/>
      <c r="S356" s="42"/>
    </row>
    <row r="357" spans="1:19">
      <c r="A357"/>
      <c r="B357"/>
      <c r="C357"/>
      <c r="D357"/>
      <c r="E357" s="42"/>
      <c r="F357" s="42"/>
      <c r="G357" s="42"/>
      <c r="H357" s="42"/>
      <c r="I357" s="42"/>
      <c r="J357" s="42"/>
      <c r="K357" s="42"/>
      <c r="L357" s="42"/>
      <c r="M357" s="42"/>
      <c r="N357" s="42"/>
      <c r="O357" s="42"/>
      <c r="P357" s="42"/>
      <c r="Q357" s="42"/>
      <c r="R357" s="42"/>
      <c r="S357" s="42"/>
    </row>
    <row r="358" spans="1:19">
      <c r="A358"/>
      <c r="B358"/>
      <c r="C358"/>
      <c r="D358"/>
      <c r="E358" s="42"/>
      <c r="F358" s="42"/>
      <c r="G358" s="42"/>
      <c r="H358" s="42"/>
      <c r="I358" s="42"/>
      <c r="J358" s="42"/>
      <c r="K358" s="42"/>
      <c r="L358" s="42"/>
      <c r="M358" s="42"/>
      <c r="N358" s="42"/>
      <c r="O358" s="42"/>
      <c r="P358" s="42"/>
      <c r="Q358" s="42"/>
      <c r="R358" s="42"/>
      <c r="S358" s="42"/>
    </row>
    <row r="359" spans="1:19">
      <c r="A359"/>
      <c r="B359"/>
      <c r="C359"/>
      <c r="D359"/>
      <c r="E359" s="42"/>
      <c r="F359" s="42"/>
      <c r="G359" s="42"/>
      <c r="H359" s="42"/>
      <c r="I359" s="42"/>
      <c r="J359" s="42"/>
      <c r="K359" s="42"/>
      <c r="L359" s="42"/>
      <c r="M359" s="42"/>
      <c r="N359" s="42"/>
      <c r="O359" s="42"/>
      <c r="P359" s="42"/>
      <c r="Q359" s="42"/>
      <c r="R359" s="42"/>
      <c r="S359" s="42"/>
    </row>
    <row r="360" spans="1:19">
      <c r="A360"/>
      <c r="B360"/>
      <c r="C360"/>
      <c r="D360"/>
      <c r="E360" s="42"/>
      <c r="F360" s="42"/>
      <c r="G360" s="42"/>
      <c r="H360" s="42"/>
      <c r="I360" s="42"/>
      <c r="J360" s="42"/>
      <c r="K360" s="42"/>
      <c r="L360" s="42"/>
      <c r="M360" s="42"/>
      <c r="N360" s="42"/>
      <c r="O360" s="42"/>
      <c r="P360" s="42"/>
      <c r="Q360" s="42"/>
      <c r="R360" s="42"/>
      <c r="S360" s="42"/>
    </row>
    <row r="361" spans="1:19">
      <c r="A361"/>
      <c r="B361"/>
      <c r="C361"/>
      <c r="D361"/>
      <c r="E361" s="42"/>
      <c r="F361" s="42"/>
      <c r="G361" s="42"/>
      <c r="H361" s="42"/>
      <c r="I361" s="42"/>
      <c r="J361" s="42"/>
      <c r="K361" s="42"/>
      <c r="L361" s="42"/>
      <c r="M361" s="42"/>
      <c r="N361" s="42"/>
      <c r="O361" s="42"/>
      <c r="P361" s="42"/>
      <c r="Q361" s="42"/>
      <c r="R361" s="42"/>
      <c r="S361" s="42"/>
    </row>
  </sheetData>
  <hyperlinks>
    <hyperlink ref="A88" r:id="rId1" display="https://sourceforge.net/projects/postbooks/"/>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dimension ref="B2:C24"/>
  <sheetViews>
    <sheetView topLeftCell="A5" workbookViewId="0">
      <selection activeCell="D22" sqref="D22"/>
    </sheetView>
  </sheetViews>
  <sheetFormatPr defaultRowHeight="15"/>
  <cols>
    <col min="2" max="2" width="24.7109375" customWidth="1"/>
    <col min="3" max="3" width="43.7109375" customWidth="1"/>
  </cols>
  <sheetData>
    <row r="2" spans="2:3" ht="75">
      <c r="B2" s="29" t="s">
        <v>200</v>
      </c>
      <c r="C2" s="30" t="s">
        <v>209</v>
      </c>
    </row>
    <row r="3" spans="2:3">
      <c r="B3" s="30"/>
      <c r="C3" s="30"/>
    </row>
    <row r="4" spans="2:3">
      <c r="B4" s="31" t="s">
        <v>206</v>
      </c>
      <c r="C4" s="32"/>
    </row>
    <row r="5" spans="2:3">
      <c r="B5" s="31" t="s">
        <v>207</v>
      </c>
      <c r="C5" s="32"/>
    </row>
    <row r="6" spans="2:3">
      <c r="B6" s="31" t="s">
        <v>203</v>
      </c>
      <c r="C6" s="32"/>
    </row>
    <row r="7" spans="2:3">
      <c r="B7" s="31" t="s">
        <v>205</v>
      </c>
      <c r="C7" s="32"/>
    </row>
    <row r="8" spans="2:3">
      <c r="B8" s="31" t="s">
        <v>208</v>
      </c>
      <c r="C8" s="32"/>
    </row>
    <row r="9" spans="2:3" ht="30">
      <c r="B9" s="31" t="s">
        <v>204</v>
      </c>
      <c r="C9" s="32"/>
    </row>
    <row r="10" spans="2:3">
      <c r="B10" s="30"/>
      <c r="C10" s="30"/>
    </row>
    <row r="12" spans="2:3">
      <c r="B12" s="35" t="s">
        <v>240</v>
      </c>
    </row>
    <row r="13" spans="2:3">
      <c r="B13" s="33" t="s">
        <v>206</v>
      </c>
      <c r="C13" s="34" t="s">
        <v>243</v>
      </c>
    </row>
    <row r="14" spans="2:3">
      <c r="B14" s="33" t="s">
        <v>207</v>
      </c>
      <c r="C14" s="34">
        <v>30</v>
      </c>
    </row>
    <row r="15" spans="2:3" ht="30">
      <c r="B15" s="33" t="s">
        <v>203</v>
      </c>
      <c r="C15" s="34" t="s">
        <v>244</v>
      </c>
    </row>
    <row r="16" spans="2:3">
      <c r="B16" s="33" t="s">
        <v>205</v>
      </c>
      <c r="C16" s="34" t="s">
        <v>245</v>
      </c>
    </row>
    <row r="17" spans="2:3" ht="30">
      <c r="B17" s="33" t="s">
        <v>208</v>
      </c>
      <c r="C17" s="34" t="s">
        <v>246</v>
      </c>
    </row>
    <row r="18" spans="2:3" ht="30">
      <c r="B18" s="33" t="s">
        <v>204</v>
      </c>
      <c r="C18" s="34" t="s">
        <v>255</v>
      </c>
    </row>
    <row r="20" spans="2:3">
      <c r="B20" t="s">
        <v>206</v>
      </c>
      <c r="C20" t="s">
        <v>259</v>
      </c>
    </row>
    <row r="21" spans="2:3">
      <c r="B21" t="s">
        <v>207</v>
      </c>
      <c r="C21">
        <v>37</v>
      </c>
    </row>
    <row r="22" spans="2:3">
      <c r="B22" t="s">
        <v>203</v>
      </c>
      <c r="C22" t="s">
        <v>260</v>
      </c>
    </row>
    <row r="23" spans="2:3">
      <c r="B23" t="s">
        <v>205</v>
      </c>
      <c r="C23" t="s">
        <v>261</v>
      </c>
    </row>
    <row r="24" spans="2:3">
      <c r="B24" t="s">
        <v>208</v>
      </c>
      <c r="C24" t="s">
        <v>262</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Edwin</cp:lastModifiedBy>
  <dcterms:created xsi:type="dcterms:W3CDTF">2008-11-18T14:59:14Z</dcterms:created>
  <dcterms:modified xsi:type="dcterms:W3CDTF">2009-06-24T22:23:23Z</dcterms:modified>
</cp:coreProperties>
</file>